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8"/>
  <c r="M8" s="1"/>
  <c r="K12"/>
  <c r="M12" s="1"/>
  <c r="K24"/>
  <c r="M24" s="1"/>
  <c r="K40"/>
  <c r="M40" s="1"/>
  <c r="K48"/>
  <c r="M48" s="1"/>
  <c r="K60"/>
  <c r="M60" s="1"/>
  <c r="K68"/>
  <c r="M68" s="1"/>
  <c r="K84"/>
  <c r="M84" s="1"/>
  <c r="K92"/>
  <c r="M92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20"/>
  <c r="M20" s="1"/>
  <c r="K28"/>
  <c r="M28" s="1"/>
  <c r="K36"/>
  <c r="M36" s="1"/>
  <c r="K56"/>
  <c r="M56" s="1"/>
  <c r="K64"/>
  <c r="M64" s="1"/>
  <c r="K76"/>
  <c r="M76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4"/>
  <c r="M4" s="1"/>
  <c r="K16"/>
  <c r="M16" s="1"/>
  <c r="K32"/>
  <c r="M32" s="1"/>
  <c r="K44"/>
  <c r="M44" s="1"/>
  <c r="K52"/>
  <c r="M52" s="1"/>
  <c r="K72"/>
  <c r="M72" s="1"/>
  <c r="K80"/>
  <c r="M80" s="1"/>
  <c r="K88"/>
  <c r="M88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32"/>
  <c r="D32" s="1"/>
  <c r="B44"/>
  <c r="D44" s="1"/>
  <c r="B60"/>
  <c r="D60" s="1"/>
  <c r="B76"/>
  <c r="D76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4"/>
  <c r="D4" s="1"/>
  <c r="B24"/>
  <c r="D24" s="1"/>
  <c r="B40"/>
  <c r="D40" s="1"/>
  <c r="B48"/>
  <c r="D48" s="1"/>
  <c r="B56"/>
  <c r="D56" s="1"/>
  <c r="B64"/>
  <c r="D64" s="1"/>
  <c r="B72"/>
  <c r="D72" s="1"/>
  <c r="Q72" s="1"/>
  <c r="B80"/>
  <c r="D80" s="1"/>
  <c r="B88"/>
  <c r="D88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12"/>
  <c r="D12" s="1"/>
  <c r="B20"/>
  <c r="D20" s="1"/>
  <c r="B28"/>
  <c r="D28" s="1"/>
  <c r="Q28" s="1"/>
  <c r="B36"/>
  <c r="D36" s="1"/>
  <c r="B52"/>
  <c r="D52" s="1"/>
  <c r="Q52" s="1"/>
  <c r="B68"/>
  <c r="D68" s="1"/>
  <c r="B84"/>
  <c r="D84" s="1"/>
  <c r="B96"/>
  <c r="D96" s="1"/>
  <c r="Q96" s="1"/>
  <c r="B5"/>
  <c r="D5" s="1"/>
  <c r="Q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Q53" s="1"/>
  <c r="B57"/>
  <c r="D57" s="1"/>
  <c r="Q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61" i="81"/>
  <c r="Q80"/>
  <c r="Q79"/>
  <c r="Q15"/>
  <c r="Q93"/>
  <c r="Q77"/>
  <c r="Q73"/>
  <c r="Q47"/>
  <c r="Q40"/>
  <c r="Q21"/>
  <c r="Q63"/>
  <c r="Q32"/>
  <c r="Q31"/>
  <c r="Q6"/>
  <c r="Q48"/>
  <c r="Q97"/>
  <c r="Q81"/>
  <c r="Q65"/>
  <c r="Q49"/>
  <c r="Q33"/>
  <c r="Q17"/>
  <c r="Q87"/>
  <c r="Q71"/>
  <c r="Q55"/>
  <c r="Q39"/>
  <c r="Q23"/>
  <c r="Q7"/>
  <c r="Q16"/>
  <c r="Q64"/>
  <c r="Q24"/>
  <c r="Q8"/>
  <c r="Q88"/>
  <c r="Q56"/>
  <c r="Q68"/>
  <c r="Q20"/>
  <c r="Q84"/>
  <c r="Q36"/>
  <c r="Q4"/>
  <c r="Q83"/>
  <c r="Q67"/>
  <c r="Q51"/>
  <c r="Q35"/>
  <c r="Q19"/>
  <c r="Q3"/>
  <c r="Q92"/>
  <c r="Q12"/>
  <c r="Q91"/>
  <c r="Q75"/>
  <c r="Q59"/>
  <c r="Q43"/>
  <c r="Q27"/>
  <c r="Q11"/>
  <c r="Q44"/>
  <c r="Q60"/>
  <c r="Q7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 i="62" s="1"/>
  <c r="AA9" i="14"/>
  <c r="AB9"/>
  <c r="AC9"/>
  <c r="X10"/>
  <c r="Y10"/>
  <c r="Z10"/>
  <c r="AA10"/>
  <c r="AB10"/>
  <c r="AC10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 i="62" s="1"/>
  <c r="AA13" i="14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Y18"/>
  <c r="Z18"/>
  <c r="AA18"/>
  <c r="AB18"/>
  <c r="AC18"/>
  <c r="X19"/>
  <c r="Y19"/>
  <c r="Z19"/>
  <c r="AA19" i="62" s="1"/>
  <c r="AA19" i="14"/>
  <c r="AB19"/>
  <c r="AC19"/>
  <c r="X20"/>
  <c r="Y20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80" i="63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89"/>
  <c r="AB60" i="62"/>
  <c r="AB56"/>
  <c r="AB52"/>
  <c r="AB48"/>
  <c r="AB44"/>
  <c r="AB40"/>
  <c r="AB36"/>
  <c r="AB32"/>
  <c r="AB24"/>
  <c r="AB20"/>
  <c r="AB93" i="61"/>
  <c r="AB89"/>
  <c r="AB81"/>
  <c r="AB77"/>
  <c r="AB73"/>
  <c r="AA20" i="63"/>
  <c r="AA18"/>
  <c r="AA16"/>
  <c r="AA14"/>
  <c r="AA12"/>
  <c r="AA10"/>
  <c r="AA8"/>
  <c r="AA6"/>
  <c r="AA5" i="62"/>
  <c r="AA92" i="61"/>
  <c r="AA90"/>
  <c r="AA58"/>
  <c r="AA20"/>
  <c r="AA18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O99" i="81" l="1"/>
  <c r="L99"/>
  <c r="I99"/>
  <c r="F99"/>
  <c r="C99"/>
  <c r="C99" i="63"/>
  <c r="B99"/>
  <c r="C99" i="56"/>
  <c r="F4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72"/>
  <c r="O80"/>
  <c r="O92"/>
  <c r="O65" i="56"/>
  <c r="V3" i="55"/>
  <c r="V82"/>
  <c r="O15" i="56"/>
  <c r="O47"/>
  <c r="V52"/>
  <c r="V59"/>
  <c r="V94"/>
  <c r="V12" i="55"/>
  <c r="V28"/>
  <c r="V44"/>
  <c r="V60"/>
  <c r="V11" i="56"/>
  <c r="V18"/>
  <c r="V27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63"/>
  <c r="J99" i="55"/>
  <c r="N24"/>
  <c r="O24" s="1"/>
  <c r="N40"/>
  <c r="O40" s="1"/>
  <c r="N56"/>
  <c r="O56" s="1"/>
  <c r="O96"/>
  <c r="O56" i="56"/>
  <c r="V38" i="58"/>
  <c r="V54"/>
  <c r="V70"/>
  <c r="V73"/>
  <c r="V86"/>
  <c r="V75" i="55"/>
  <c r="G3" i="56"/>
  <c r="V56"/>
  <c r="V64"/>
  <c r="V68"/>
  <c r="B99" i="57"/>
  <c r="F3"/>
  <c r="K99"/>
  <c r="N82"/>
  <c r="F83"/>
  <c r="F97"/>
  <c r="C99" i="58"/>
  <c r="I99"/>
  <c r="B99" i="81" s="1"/>
  <c r="D99" s="1"/>
  <c r="M99" i="58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O65"/>
  <c r="V97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N99" i="81" l="1"/>
  <c r="P99" s="1"/>
  <c r="K99"/>
  <c r="M99" s="1"/>
  <c r="H99"/>
  <c r="J99" s="1"/>
  <c r="E99"/>
  <c r="G99" s="1"/>
  <c r="O74" i="58"/>
  <c r="O26"/>
  <c r="O78" i="56"/>
  <c r="O62"/>
  <c r="O66"/>
  <c r="O54"/>
  <c r="O46"/>
  <c r="O30"/>
  <c r="O26"/>
  <c r="O10"/>
  <c r="O78" i="55"/>
  <c r="O74"/>
  <c r="O66"/>
  <c r="O48" i="57"/>
  <c r="O64"/>
  <c r="O86" i="56"/>
  <c r="G98" i="55"/>
  <c r="V98" s="1"/>
  <c r="G62"/>
  <c r="V62" s="1"/>
  <c r="G38"/>
  <c r="V38" s="1"/>
  <c r="G31"/>
  <c r="V31" s="1"/>
  <c r="G27"/>
  <c r="O20"/>
  <c r="G17"/>
  <c r="V17" s="1"/>
  <c r="O86"/>
  <c r="O46"/>
  <c r="O30"/>
  <c r="O32" i="56"/>
  <c r="F99"/>
  <c r="O92"/>
  <c r="O84"/>
  <c r="O60"/>
  <c r="O57"/>
  <c r="O44"/>
  <c r="O36"/>
  <c r="O13"/>
  <c r="V51" i="55"/>
  <c r="V16"/>
  <c r="G14"/>
  <c r="V14" s="1"/>
  <c r="G7"/>
  <c r="V7" s="1"/>
  <c r="V66"/>
  <c r="V74" i="58"/>
  <c r="O25"/>
  <c r="O93"/>
  <c r="G90" i="57"/>
  <c r="V90" s="1"/>
  <c r="G46"/>
  <c r="V46" s="1"/>
  <c r="O57" i="58"/>
  <c r="O45"/>
  <c r="O44" i="57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" i="56"/>
  <c r="O98" i="55"/>
  <c r="O62"/>
  <c r="O38"/>
  <c r="V27"/>
  <c r="O27"/>
  <c r="O17"/>
  <c r="O14"/>
  <c r="O46" i="57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H62" i="78"/>
  <c r="P60"/>
  <c r="B29"/>
  <c r="L91"/>
  <c r="Q17"/>
  <c r="Q14"/>
  <c r="L83"/>
  <c r="N43"/>
  <c r="I41"/>
  <c r="I87"/>
  <c r="H55"/>
  <c r="I36"/>
  <c r="K95"/>
  <c r="N57"/>
  <c r="O97"/>
  <c r="K86"/>
  <c r="Q12"/>
  <c r="J20"/>
  <c r="O27"/>
  <c r="G37"/>
  <c r="J85"/>
  <c r="K21"/>
  <c r="G98"/>
  <c r="P58"/>
  <c r="L97"/>
  <c r="N75"/>
  <c r="H93"/>
  <c r="Q55"/>
  <c r="I71"/>
  <c r="G43"/>
  <c r="J21"/>
  <c r="I63"/>
  <c r="K82"/>
  <c r="J93"/>
  <c r="I66"/>
  <c r="B80"/>
  <c r="O47"/>
  <c r="B38"/>
  <c r="L16"/>
  <c r="G77"/>
  <c r="B73"/>
  <c r="Q5"/>
  <c r="G63"/>
  <c r="H90"/>
  <c r="O8"/>
  <c r="O43"/>
  <c r="L77"/>
  <c r="G51"/>
  <c r="J90"/>
  <c r="H51"/>
  <c r="B19"/>
  <c r="K79"/>
  <c r="K67"/>
  <c r="G72"/>
  <c r="K66"/>
  <c r="N55"/>
  <c r="K42"/>
  <c r="N32"/>
  <c r="G53"/>
  <c r="P83"/>
  <c r="J81"/>
  <c r="Q49"/>
  <c r="Q40"/>
  <c r="H30"/>
  <c r="H95"/>
  <c r="H61"/>
  <c r="G8"/>
  <c r="J24"/>
  <c r="Q56"/>
  <c r="B84"/>
  <c r="B98"/>
  <c r="G48"/>
  <c r="I32"/>
  <c r="J36"/>
  <c r="J31"/>
  <c r="H14"/>
  <c r="J74"/>
  <c r="Q53"/>
  <c r="J63"/>
  <c r="P56"/>
  <c r="H4"/>
  <c r="K88"/>
  <c r="B46"/>
  <c r="O39"/>
  <c r="O50"/>
  <c r="O49"/>
  <c r="K5"/>
  <c r="I27"/>
  <c r="K18"/>
  <c r="Q6"/>
  <c r="J19"/>
  <c r="I76"/>
  <c r="O46"/>
  <c r="I18"/>
  <c r="O4"/>
  <c r="G91"/>
  <c r="I17"/>
  <c r="N59"/>
  <c r="H88"/>
  <c r="I57"/>
  <c r="N67"/>
  <c r="P9"/>
  <c r="P70"/>
  <c r="B86"/>
  <c r="N88"/>
  <c r="O90"/>
  <c r="Q85"/>
  <c r="I81"/>
  <c r="J18"/>
  <c r="H87"/>
  <c r="G64"/>
  <c r="B6"/>
  <c r="H57"/>
  <c r="L22"/>
  <c r="L86"/>
  <c r="Q65"/>
  <c r="L8"/>
  <c r="L37"/>
  <c r="O9"/>
  <c r="P36"/>
  <c r="B3"/>
  <c r="J98"/>
  <c r="H97"/>
  <c r="L13"/>
  <c r="B54"/>
  <c r="P8"/>
  <c r="O63"/>
  <c r="Q38"/>
  <c r="P89"/>
  <c r="J68"/>
  <c r="N71"/>
  <c r="P5"/>
  <c r="N86"/>
  <c r="H35"/>
  <c r="B39"/>
  <c r="K55"/>
  <c r="Q18"/>
  <c r="H3"/>
  <c r="H68"/>
  <c r="G54"/>
  <c r="O13"/>
  <c r="B60"/>
  <c r="N54"/>
  <c r="O59"/>
  <c r="Q58"/>
  <c r="G21"/>
  <c r="Q19"/>
  <c r="Q69"/>
  <c r="B41"/>
  <c r="H16"/>
  <c r="P12"/>
  <c r="H38"/>
  <c r="L58"/>
  <c r="G82"/>
  <c r="L39"/>
  <c r="N9"/>
  <c r="I42"/>
  <c r="H47"/>
  <c r="L88"/>
  <c r="Q34"/>
  <c r="I61"/>
  <c r="Q70"/>
  <c r="L29"/>
  <c r="H91"/>
  <c r="J38"/>
  <c r="P55"/>
  <c r="G73"/>
  <c r="L23"/>
  <c r="L46"/>
  <c r="G39"/>
  <c r="I67"/>
  <c r="N23"/>
  <c r="K45"/>
  <c r="H77"/>
  <c r="B48"/>
  <c r="K89"/>
  <c r="P34"/>
  <c r="L79"/>
  <c r="N24"/>
  <c r="G9"/>
  <c r="J13"/>
  <c r="Q52"/>
  <c r="B21"/>
  <c r="K46"/>
  <c r="N26"/>
  <c r="O72"/>
  <c r="O57"/>
  <c r="B85"/>
  <c r="O74"/>
  <c r="P4"/>
  <c r="K22"/>
  <c r="K53"/>
  <c r="Q30"/>
  <c r="H56"/>
  <c r="J84"/>
  <c r="G14"/>
  <c r="J86"/>
  <c r="B33"/>
  <c r="Q73"/>
  <c r="B69"/>
  <c r="K59"/>
  <c r="J73"/>
  <c r="N12"/>
  <c r="Q98"/>
  <c r="O96"/>
  <c r="J34"/>
  <c r="L24"/>
  <c r="N27"/>
  <c r="B61"/>
  <c r="J62"/>
  <c r="O14"/>
  <c r="G76"/>
  <c r="K65"/>
  <c r="B89"/>
  <c r="N93"/>
  <c r="H60"/>
  <c r="O86"/>
  <c r="Q87"/>
  <c r="L47"/>
  <c r="N14"/>
  <c r="G56"/>
  <c r="Q79"/>
  <c r="I11"/>
  <c r="K44"/>
  <c r="J7"/>
  <c r="P71"/>
  <c r="L33"/>
  <c r="N94"/>
  <c r="G31"/>
  <c r="I39"/>
  <c r="Q10"/>
  <c r="O54"/>
  <c r="H49"/>
  <c r="K48"/>
  <c r="K93"/>
  <c r="J71"/>
  <c r="O62"/>
  <c r="J66"/>
  <c r="G49"/>
  <c r="O16"/>
  <c r="O56"/>
  <c r="J50"/>
  <c r="G62"/>
  <c r="B81"/>
  <c r="P3"/>
  <c r="N33"/>
  <c r="K12"/>
  <c r="P22"/>
  <c r="J27"/>
  <c r="O5"/>
  <c r="H65"/>
  <c r="L28"/>
  <c r="G15"/>
  <c r="G92"/>
  <c r="P93"/>
  <c r="H44"/>
  <c r="J11"/>
  <c r="H25"/>
  <c r="N90"/>
  <c r="B44"/>
  <c r="G24"/>
  <c r="K32"/>
  <c r="N46"/>
  <c r="G67"/>
  <c r="O69"/>
  <c r="G36"/>
  <c r="N92"/>
  <c r="H59"/>
  <c r="J23"/>
  <c r="H81"/>
  <c r="L3"/>
  <c r="J77"/>
  <c r="I78"/>
  <c r="L42"/>
  <c r="I84"/>
  <c r="L48"/>
  <c r="B90"/>
  <c r="H39"/>
  <c r="Q97"/>
  <c r="P67"/>
  <c r="G16"/>
  <c r="N56"/>
  <c r="O85"/>
  <c r="P76"/>
  <c r="N70"/>
  <c r="O92"/>
  <c r="N84"/>
  <c r="N42"/>
  <c r="P66"/>
  <c r="P97"/>
  <c r="H20"/>
  <c r="K16"/>
  <c r="P29"/>
  <c r="P7"/>
  <c r="L54"/>
  <c r="J6"/>
  <c r="B75"/>
  <c r="O64"/>
  <c r="L18"/>
  <c r="G75"/>
  <c r="J46"/>
  <c r="B97"/>
  <c r="H89"/>
  <c r="I72"/>
  <c r="I50"/>
  <c r="J49"/>
  <c r="N4"/>
  <c r="O83"/>
  <c r="O12"/>
  <c r="K7"/>
  <c r="K83"/>
  <c r="I40"/>
  <c r="K74"/>
  <c r="Q76"/>
  <c r="O60"/>
  <c r="L4"/>
  <c r="O19"/>
  <c r="I29"/>
  <c r="J39"/>
  <c r="N7"/>
  <c r="L43"/>
  <c r="L27"/>
  <c r="H50"/>
  <c r="O79"/>
  <c r="Q32"/>
  <c r="O18"/>
  <c r="N44"/>
  <c r="G58"/>
  <c r="B56"/>
  <c r="J5"/>
  <c r="B30"/>
  <c r="B42"/>
  <c r="L74"/>
  <c r="G18"/>
  <c r="G7"/>
  <c r="P46"/>
  <c r="P31"/>
  <c r="O53"/>
  <c r="H29"/>
  <c r="B47"/>
  <c r="L93"/>
  <c r="P74"/>
  <c r="O25"/>
  <c r="P44"/>
  <c r="K28"/>
  <c r="L26"/>
  <c r="Q20"/>
  <c r="O20"/>
  <c r="G45"/>
  <c r="L80"/>
  <c r="P80"/>
  <c r="J45"/>
  <c r="P39"/>
  <c r="L56"/>
  <c r="K54"/>
  <c r="G5"/>
  <c r="J54"/>
  <c r="I83"/>
  <c r="L81"/>
  <c r="K23"/>
  <c r="N10"/>
  <c r="B10"/>
  <c r="I13"/>
  <c r="N66"/>
  <c r="H27"/>
  <c r="O32"/>
  <c r="L61"/>
  <c r="I51"/>
  <c r="I37"/>
  <c r="Q21"/>
  <c r="P11"/>
  <c r="O88"/>
  <c r="H34"/>
  <c r="G33"/>
  <c r="H48"/>
  <c r="L57"/>
  <c r="H12"/>
  <c r="N38"/>
  <c r="B28"/>
  <c r="B76"/>
  <c r="B40"/>
  <c r="Q28"/>
  <c r="G35"/>
  <c r="I70"/>
  <c r="N77"/>
  <c r="J96"/>
  <c r="Q9"/>
  <c r="H46"/>
  <c r="P23"/>
  <c r="L9"/>
  <c r="I20"/>
  <c r="N40"/>
  <c r="J15"/>
  <c r="N47"/>
  <c r="I30"/>
  <c r="I73"/>
  <c r="Q51"/>
  <c r="B12"/>
  <c r="Q83"/>
  <c r="P63"/>
  <c r="K94"/>
  <c r="I56"/>
  <c r="P79"/>
  <c r="B88"/>
  <c r="Q59"/>
  <c r="N78"/>
  <c r="H7"/>
  <c r="J91"/>
  <c r="Q82"/>
  <c r="J83"/>
  <c r="J79"/>
  <c r="P24"/>
  <c r="I33"/>
  <c r="H71"/>
  <c r="Q68"/>
  <c r="O3"/>
  <c r="G70"/>
  <c r="N89"/>
  <c r="B95"/>
  <c r="I96"/>
  <c r="J70"/>
  <c r="Q89"/>
  <c r="Q86"/>
  <c r="K52"/>
  <c r="J8"/>
  <c r="H28"/>
  <c r="N45"/>
  <c r="K90"/>
  <c r="I24"/>
  <c r="Q29"/>
  <c r="J61"/>
  <c r="P10"/>
  <c r="I8"/>
  <c r="N81"/>
  <c r="I4"/>
  <c r="J26"/>
  <c r="J67"/>
  <c r="I65"/>
  <c r="Q50"/>
  <c r="P95"/>
  <c r="I46"/>
  <c r="P72"/>
  <c r="N8"/>
  <c r="N98"/>
  <c r="G40"/>
  <c r="H64"/>
  <c r="O21"/>
  <c r="Q39"/>
  <c r="Q35"/>
  <c r="B57"/>
  <c r="J72"/>
  <c r="L36"/>
  <c r="G93"/>
  <c r="K39"/>
  <c r="J55"/>
  <c r="Q22"/>
  <c r="K92"/>
  <c r="K64"/>
  <c r="N68"/>
  <c r="N48"/>
  <c r="G34"/>
  <c r="H42"/>
  <c r="K13"/>
  <c r="N76"/>
  <c r="K24"/>
  <c r="P21"/>
  <c r="G17"/>
  <c r="Q63"/>
  <c r="P65"/>
  <c r="B14"/>
  <c r="N51"/>
  <c r="J80"/>
  <c r="N5"/>
  <c r="I23"/>
  <c r="G19"/>
  <c r="N6"/>
  <c r="O40"/>
  <c r="L25"/>
  <c r="B23"/>
  <c r="K97"/>
  <c r="I15"/>
  <c r="N60"/>
  <c r="O65"/>
  <c r="O38"/>
  <c r="K27"/>
  <c r="N36"/>
  <c r="L20"/>
  <c r="N79"/>
  <c r="N15"/>
  <c r="I5"/>
  <c r="J3"/>
  <c r="B93"/>
  <c r="J4"/>
  <c r="J64"/>
  <c r="J43"/>
  <c r="P82"/>
  <c r="N41"/>
  <c r="L90"/>
  <c r="O37"/>
  <c r="P92"/>
  <c r="L40"/>
  <c r="L51"/>
  <c r="L62"/>
  <c r="O58"/>
  <c r="J65"/>
  <c r="G61"/>
  <c r="I12"/>
  <c r="J28"/>
  <c r="K80"/>
  <c r="K17"/>
  <c r="G71"/>
  <c r="H5"/>
  <c r="B43"/>
  <c r="I97"/>
  <c r="O67"/>
  <c r="G32"/>
  <c r="K26"/>
  <c r="Q3"/>
  <c r="B5"/>
  <c r="B8"/>
  <c r="Q75"/>
  <c r="K34"/>
  <c r="K4"/>
  <c r="K72"/>
  <c r="P14"/>
  <c r="L50"/>
  <c r="P38"/>
  <c r="L75"/>
  <c r="P64"/>
  <c r="P73"/>
  <c r="O31"/>
  <c r="G57"/>
  <c r="J12"/>
  <c r="L98"/>
  <c r="Q23"/>
  <c r="I43"/>
  <c r="Q94"/>
  <c r="I38"/>
  <c r="K30"/>
  <c r="H86"/>
  <c r="N25"/>
  <c r="B20"/>
  <c r="I80"/>
  <c r="F1"/>
  <c r="G46"/>
  <c r="L71"/>
  <c r="G88"/>
  <c r="O11"/>
  <c r="P52"/>
  <c r="L49"/>
  <c r="O44"/>
  <c r="P27"/>
  <c r="J42"/>
  <c r="G10"/>
  <c r="P57"/>
  <c r="I7"/>
  <c r="N96"/>
  <c r="K38"/>
  <c r="Q80"/>
  <c r="I55"/>
  <c r="H17"/>
  <c r="O91"/>
  <c r="H33"/>
  <c r="J47"/>
  <c r="P47"/>
  <c r="I82"/>
  <c r="K60"/>
  <c r="K84"/>
  <c r="D1"/>
  <c r="P30"/>
  <c r="O15"/>
  <c r="B13"/>
  <c r="B71"/>
  <c r="H70"/>
  <c r="P90"/>
  <c r="K50"/>
  <c r="H36"/>
  <c r="B62"/>
  <c r="O81"/>
  <c r="B53"/>
  <c r="J59"/>
  <c r="Q96"/>
  <c r="J17"/>
  <c r="K15"/>
  <c r="O71"/>
  <c r="Q37"/>
  <c r="P87"/>
  <c r="I90"/>
  <c r="L84"/>
  <c r="Q26"/>
  <c r="N58"/>
  <c r="K57"/>
  <c r="K20"/>
  <c r="G85"/>
  <c r="B87"/>
  <c r="G68"/>
  <c r="L7"/>
  <c r="O84"/>
  <c r="B7"/>
  <c r="H53"/>
  <c r="P25"/>
  <c r="I92"/>
  <c r="P81"/>
  <c r="I48"/>
  <c r="L70"/>
  <c r="K68"/>
  <c r="K62"/>
  <c r="N13"/>
  <c r="O51"/>
  <c r="N91"/>
  <c r="O68"/>
  <c r="B11"/>
  <c r="O45"/>
  <c r="N64"/>
  <c r="H63"/>
  <c r="B59"/>
  <c r="P98"/>
  <c r="K31"/>
  <c r="I44"/>
  <c r="O26"/>
  <c r="H96"/>
  <c r="O89"/>
  <c r="L82"/>
  <c r="H10"/>
  <c r="B15"/>
  <c r="I31"/>
  <c r="I14"/>
  <c r="L31"/>
  <c r="O33"/>
  <c r="O87"/>
  <c r="G11"/>
  <c r="N53"/>
  <c r="L21"/>
  <c r="I26"/>
  <c r="N69"/>
  <c r="B65"/>
  <c r="K29"/>
  <c r="Q90"/>
  <c r="Q36"/>
  <c r="Q4"/>
  <c r="L76"/>
  <c r="G41"/>
  <c r="J75"/>
  <c r="L69"/>
  <c r="K75"/>
  <c r="N31"/>
  <c r="N37"/>
  <c r="O94"/>
  <c r="B72"/>
  <c r="B78"/>
  <c r="O28"/>
  <c r="Q67"/>
  <c r="G96"/>
  <c r="J56"/>
  <c r="I75"/>
  <c r="H6"/>
  <c r="H19"/>
  <c r="G95"/>
  <c r="K43"/>
  <c r="K70"/>
  <c r="I88"/>
  <c r="Q57"/>
  <c r="J10"/>
  <c r="P6"/>
  <c r="Q92"/>
  <c r="N63"/>
  <c r="I6"/>
  <c r="Q81"/>
  <c r="K41"/>
  <c r="B55"/>
  <c r="I35"/>
  <c r="H69"/>
  <c r="N73"/>
  <c r="N72"/>
  <c r="B63"/>
  <c r="K19"/>
  <c r="Q84"/>
  <c r="L35"/>
  <c r="N97"/>
  <c r="J14"/>
  <c r="O29"/>
  <c r="G69"/>
  <c r="P13"/>
  <c r="H74"/>
  <c r="G30"/>
  <c r="J25"/>
  <c r="P41"/>
  <c r="K69"/>
  <c r="B22"/>
  <c r="L67"/>
  <c r="Q16"/>
  <c r="O95"/>
  <c r="L89"/>
  <c r="L12"/>
  <c r="N17"/>
  <c r="B70"/>
  <c r="G52"/>
  <c r="I91"/>
  <c r="L10"/>
  <c r="Q93"/>
  <c r="N50"/>
  <c r="H73"/>
  <c r="L92"/>
  <c r="K6"/>
  <c r="J48"/>
  <c r="Q13"/>
  <c r="N74"/>
  <c r="L55"/>
  <c r="P28"/>
  <c r="H82"/>
  <c r="P78"/>
  <c r="I77"/>
  <c r="L68"/>
  <c r="H98"/>
  <c r="H21"/>
  <c r="H41"/>
  <c r="J88"/>
  <c r="H11"/>
  <c r="Q54"/>
  <c r="Q8"/>
  <c r="G27"/>
  <c r="G47"/>
  <c r="G87"/>
  <c r="G97"/>
  <c r="K58"/>
  <c r="N34"/>
  <c r="O55"/>
  <c r="N35"/>
  <c r="J92"/>
  <c r="I62"/>
  <c r="Q24"/>
  <c r="L30"/>
  <c r="K35"/>
  <c r="P62"/>
  <c r="P26"/>
  <c r="L14"/>
  <c r="L95"/>
  <c r="H85"/>
  <c r="G74"/>
  <c r="B37"/>
  <c r="I64"/>
  <c r="G4"/>
  <c r="L15"/>
  <c r="I52"/>
  <c r="B66"/>
  <c r="J82"/>
  <c r="O22"/>
  <c r="O93"/>
  <c r="P94"/>
  <c r="P45"/>
  <c r="H8"/>
  <c r="H58"/>
  <c r="Q45"/>
  <c r="P32"/>
  <c r="N83"/>
  <c r="K56"/>
  <c r="H9"/>
  <c r="I21"/>
  <c r="J97"/>
  <c r="I95"/>
  <c r="Q11"/>
  <c r="O30"/>
  <c r="I25"/>
  <c r="P51"/>
  <c r="N11"/>
  <c r="I94"/>
  <c r="Q25"/>
  <c r="K25"/>
  <c r="O66"/>
  <c r="G65"/>
  <c r="J58"/>
  <c r="H80"/>
  <c r="K9"/>
  <c r="K14"/>
  <c r="Q47"/>
  <c r="L60"/>
  <c r="G86"/>
  <c r="Q42"/>
  <c r="Q62"/>
  <c r="B67"/>
  <c r="J94"/>
  <c r="I3"/>
  <c r="L73"/>
  <c r="B24"/>
  <c r="B64"/>
  <c r="B17"/>
  <c r="N65"/>
  <c r="K77"/>
  <c r="O80"/>
  <c r="B45"/>
  <c r="I54"/>
  <c r="G84"/>
  <c r="B52"/>
  <c r="K96"/>
  <c r="G20"/>
  <c r="G22"/>
  <c r="K81"/>
  <c r="Q95"/>
  <c r="H43"/>
  <c r="O48"/>
  <c r="B25"/>
  <c r="I98"/>
  <c r="B82"/>
  <c r="N30"/>
  <c r="B4"/>
  <c r="L85"/>
  <c r="Q61"/>
  <c r="B26"/>
  <c r="L19"/>
  <c r="P16"/>
  <c r="N3"/>
  <c r="B77"/>
  <c r="Q60"/>
  <c r="H84"/>
  <c r="H76"/>
  <c r="P50"/>
  <c r="G29"/>
  <c r="H24"/>
  <c r="P48"/>
  <c r="G94"/>
  <c r="K78"/>
  <c r="J87"/>
  <c r="L32"/>
  <c r="J32"/>
  <c r="O76"/>
  <c r="N49"/>
  <c r="G55"/>
  <c r="K3"/>
  <c r="P43"/>
  <c r="G59"/>
  <c r="I9"/>
  <c r="B51"/>
  <c r="I60"/>
  <c r="O36"/>
  <c r="Q15"/>
  <c r="N28"/>
  <c r="H92"/>
  <c r="P68"/>
  <c r="L6"/>
  <c r="P61"/>
  <c r="P15"/>
  <c r="P86"/>
  <c r="H72"/>
  <c r="K91"/>
  <c r="B49"/>
  <c r="J95"/>
  <c r="K8"/>
  <c r="O42"/>
  <c r="P84"/>
  <c r="O75"/>
  <c r="O7"/>
  <c r="L64"/>
  <c r="H75"/>
  <c r="L65"/>
  <c r="P85"/>
  <c r="B18"/>
  <c r="K49"/>
  <c r="B31"/>
  <c r="B50"/>
  <c r="Q72"/>
  <c r="G79"/>
  <c r="N18"/>
  <c r="H66"/>
  <c r="I59"/>
  <c r="L96"/>
  <c r="O10"/>
  <c r="O34"/>
  <c r="G25"/>
  <c r="B9"/>
  <c r="I22"/>
  <c r="J33"/>
  <c r="G23"/>
  <c r="P35"/>
  <c r="P42"/>
  <c r="L66"/>
  <c r="J69"/>
  <c r="K51"/>
  <c r="G38"/>
  <c r="Q41"/>
  <c r="I47"/>
  <c r="G13"/>
  <c r="H94"/>
  <c r="O17"/>
  <c r="Q44"/>
  <c r="O35"/>
  <c r="O78"/>
  <c r="K71"/>
  <c r="B68"/>
  <c r="L78"/>
  <c r="I19"/>
  <c r="G26"/>
  <c r="G3"/>
  <c r="P75"/>
  <c r="I10"/>
  <c r="J89"/>
  <c r="J16"/>
  <c r="L11"/>
  <c r="J76"/>
  <c r="H23"/>
  <c r="G90"/>
  <c r="P18"/>
  <c r="Q31"/>
  <c r="I79"/>
  <c r="O6"/>
  <c r="N52"/>
  <c r="H52"/>
  <c r="Q66"/>
  <c r="L52"/>
  <c r="B83"/>
  <c r="K76"/>
  <c r="J57"/>
  <c r="O24"/>
  <c r="H83"/>
  <c r="Q46"/>
  <c r="K40"/>
  <c r="E1"/>
  <c r="G44"/>
  <c r="J41"/>
  <c r="P53"/>
  <c r="P91"/>
  <c r="N19"/>
  <c r="O98"/>
  <c r="N80"/>
  <c r="B36"/>
  <c r="O70"/>
  <c r="K37"/>
  <c r="N87"/>
  <c r="I53"/>
  <c r="L72"/>
  <c r="G28"/>
  <c r="N61"/>
  <c r="B16"/>
  <c r="Q71"/>
  <c r="P77"/>
  <c r="N29"/>
  <c r="K87"/>
  <c r="H67"/>
  <c r="B32"/>
  <c r="G89"/>
  <c r="Q7"/>
  <c r="L53"/>
  <c r="H37"/>
  <c r="J78"/>
  <c r="P20"/>
  <c r="L38"/>
  <c r="B34"/>
  <c r="L59"/>
  <c r="L87"/>
  <c r="J37"/>
  <c r="H13"/>
  <c r="K33"/>
  <c r="B2"/>
  <c r="P88"/>
  <c r="O41"/>
  <c r="B79"/>
  <c r="N82"/>
  <c r="Q77"/>
  <c r="P49"/>
  <c r="G80"/>
  <c r="N95"/>
  <c r="Q74"/>
  <c r="G78"/>
  <c r="I45"/>
  <c r="B91"/>
  <c r="Q64"/>
  <c r="H26"/>
  <c r="Q27"/>
  <c r="I28"/>
  <c r="K73"/>
  <c r="H15"/>
  <c r="J29"/>
  <c r="J35"/>
  <c r="H78"/>
  <c r="I74"/>
  <c r="H45"/>
  <c r="P33"/>
  <c r="B96"/>
  <c r="J44"/>
  <c r="H31"/>
  <c r="O77"/>
  <c r="N20"/>
  <c r="H79"/>
  <c r="N85"/>
  <c r="J52"/>
  <c r="O52"/>
  <c r="K36"/>
  <c r="O73"/>
  <c r="I34"/>
  <c r="P37"/>
  <c r="B58"/>
  <c r="N22"/>
  <c r="I89"/>
  <c r="B94"/>
  <c r="N21"/>
  <c r="L94"/>
  <c r="G66"/>
  <c r="Q33"/>
  <c r="H18"/>
  <c r="O23"/>
  <c r="I85"/>
  <c r="K85"/>
  <c r="N39"/>
  <c r="J22"/>
  <c r="L34"/>
  <c r="P19"/>
  <c r="Q91"/>
  <c r="I49"/>
  <c r="Q78"/>
  <c r="G50"/>
  <c r="P69"/>
  <c r="P17"/>
  <c r="B92"/>
  <c r="G2"/>
  <c r="J51"/>
  <c r="L41"/>
  <c r="K63"/>
  <c r="L5"/>
  <c r="G12"/>
  <c r="K10"/>
  <c r="I16"/>
  <c r="H2"/>
  <c r="H32"/>
  <c r="K61"/>
  <c r="J40"/>
  <c r="C1"/>
  <c r="Q43"/>
  <c r="L17"/>
  <c r="J60"/>
  <c r="I69"/>
  <c r="I58"/>
  <c r="I93"/>
  <c r="L63"/>
  <c r="P59"/>
  <c r="H22"/>
  <c r="Q88"/>
  <c r="K11"/>
  <c r="L45"/>
  <c r="O61"/>
  <c r="Q48"/>
  <c r="H54"/>
  <c r="J9"/>
  <c r="O82"/>
  <c r="N16"/>
  <c r="G42"/>
  <c r="L44"/>
  <c r="B35"/>
  <c r="G83"/>
  <c r="P96"/>
  <c r="H40"/>
  <c r="G6"/>
  <c r="J30"/>
  <c r="N62"/>
  <c r="I86"/>
  <c r="J53"/>
  <c r="G60"/>
  <c r="K98"/>
  <c r="I68"/>
  <c r="P54"/>
  <c r="B74"/>
  <c r="K47"/>
  <c r="B27"/>
  <c r="P40"/>
  <c r="G81"/>
  <c r="C27" l="1"/>
  <c r="E27"/>
  <c r="F27"/>
  <c r="D27"/>
  <c r="D74"/>
  <c r="C74"/>
  <c r="E74"/>
  <c r="F74"/>
  <c r="M68"/>
  <c r="M86"/>
  <c r="R62"/>
  <c r="F35"/>
  <c r="E35"/>
  <c r="C35"/>
  <c r="D35"/>
  <c r="R16"/>
  <c r="M93"/>
  <c r="M58"/>
  <c r="M69"/>
  <c r="M16"/>
  <c r="F92"/>
  <c r="C92"/>
  <c r="E92"/>
  <c r="D92"/>
  <c r="M49"/>
  <c r="R39"/>
  <c r="M85"/>
  <c r="R21"/>
  <c r="E94"/>
  <c r="C94"/>
  <c r="F94"/>
  <c r="D94"/>
  <c r="M89"/>
  <c r="R22"/>
  <c r="C58"/>
  <c r="F58"/>
  <c r="D58"/>
  <c r="E58"/>
  <c r="M34"/>
  <c r="R85"/>
  <c r="R20"/>
  <c r="E96"/>
  <c r="D96"/>
  <c r="F96"/>
  <c r="C96"/>
  <c r="M74"/>
  <c r="M28"/>
  <c r="E91"/>
  <c r="D91"/>
  <c r="C91"/>
  <c r="F91"/>
  <c r="M45"/>
  <c r="R95"/>
  <c r="R82"/>
  <c r="D79"/>
  <c r="E79"/>
  <c r="F79"/>
  <c r="C79"/>
  <c r="D34"/>
  <c r="F34"/>
  <c r="E34"/>
  <c r="C34"/>
  <c r="C32"/>
  <c r="F32"/>
  <c r="E32"/>
  <c r="D32"/>
  <c r="R29"/>
  <c r="D16"/>
  <c r="E16"/>
  <c r="C16"/>
  <c r="F16"/>
  <c r="R61"/>
  <c r="M53"/>
  <c r="R87"/>
  <c r="C36"/>
  <c r="E36"/>
  <c r="F36"/>
  <c r="D36"/>
  <c r="R80"/>
  <c r="R19"/>
  <c r="C83"/>
  <c r="D83"/>
  <c r="F83"/>
  <c r="E83"/>
  <c r="R52"/>
  <c r="M79"/>
  <c r="M10"/>
  <c r="G99"/>
  <c r="M19"/>
  <c r="C68"/>
  <c r="D68"/>
  <c r="F68"/>
  <c r="E68"/>
  <c r="M47"/>
  <c r="M22"/>
  <c r="F9"/>
  <c r="E9"/>
  <c r="C9"/>
  <c r="D9"/>
  <c r="M59"/>
  <c r="R18"/>
  <c r="D50"/>
  <c r="C50"/>
  <c r="E50"/>
  <c r="F50"/>
  <c r="F31"/>
  <c r="C31"/>
  <c r="E31"/>
  <c r="D31"/>
  <c r="C18"/>
  <c r="D18"/>
  <c r="E18"/>
  <c r="F18"/>
  <c r="E49"/>
  <c r="C49"/>
  <c r="F49"/>
  <c r="D49"/>
  <c r="R28"/>
  <c r="M60"/>
  <c r="E51"/>
  <c r="D51"/>
  <c r="C51"/>
  <c r="F51"/>
  <c r="M9"/>
  <c r="K99"/>
  <c r="R49"/>
  <c r="E77"/>
  <c r="F77"/>
  <c r="D77"/>
  <c r="C77"/>
  <c r="R3"/>
  <c r="N99"/>
  <c r="F26"/>
  <c r="C26"/>
  <c r="E26"/>
  <c r="D26"/>
  <c r="F4"/>
  <c r="D4"/>
  <c r="C4"/>
  <c r="E4"/>
  <c r="R30"/>
  <c r="D82"/>
  <c r="C82"/>
  <c r="E82"/>
  <c r="F82"/>
  <c r="M98"/>
  <c r="E25"/>
  <c r="D25"/>
  <c r="F25"/>
  <c r="C25"/>
  <c r="D52"/>
  <c r="E52"/>
  <c r="C52"/>
  <c r="F52"/>
  <c r="M54"/>
  <c r="E45"/>
  <c r="F45"/>
  <c r="D45"/>
  <c r="C45"/>
  <c r="R65"/>
  <c r="E17"/>
  <c r="F17"/>
  <c r="D17"/>
  <c r="C17"/>
  <c r="F64"/>
  <c r="D64"/>
  <c r="C64"/>
  <c r="E64"/>
  <c r="D24"/>
  <c r="E24"/>
  <c r="F24"/>
  <c r="C24"/>
  <c r="M3"/>
  <c r="I99"/>
  <c r="C67"/>
  <c r="E67"/>
  <c r="D67"/>
  <c r="F67"/>
  <c r="M94"/>
  <c r="R11"/>
  <c r="M25"/>
  <c r="M95"/>
  <c r="M21"/>
  <c r="R83"/>
  <c r="F66"/>
  <c r="C66"/>
  <c r="E66"/>
  <c r="D66"/>
  <c r="M52"/>
  <c r="M64"/>
  <c r="C37"/>
  <c r="E37"/>
  <c r="D37"/>
  <c r="F37"/>
  <c r="M62"/>
  <c r="R35"/>
  <c r="R34"/>
  <c r="M77"/>
  <c r="R74"/>
  <c r="R50"/>
  <c r="M91"/>
  <c r="D70"/>
  <c r="E70"/>
  <c r="C70"/>
  <c r="F70"/>
  <c r="R17"/>
  <c r="F22"/>
  <c r="D22"/>
  <c r="E22"/>
  <c r="C22"/>
  <c r="R97"/>
  <c r="D63"/>
  <c r="E63"/>
  <c r="C63"/>
  <c r="F63"/>
  <c r="R72"/>
  <c r="R73"/>
  <c r="M35"/>
  <c r="F55"/>
  <c r="D55"/>
  <c r="C55"/>
  <c r="E55"/>
  <c r="M6"/>
  <c r="R63"/>
  <c r="M88"/>
  <c r="M75"/>
  <c r="D78"/>
  <c r="C78"/>
  <c r="E78"/>
  <c r="F78"/>
  <c r="C72"/>
  <c r="E72"/>
  <c r="F72"/>
  <c r="D72"/>
  <c r="R37"/>
  <c r="R31"/>
  <c r="E65"/>
  <c r="F65"/>
  <c r="C65"/>
  <c r="D65"/>
  <c r="R69"/>
  <c r="M26"/>
  <c r="R53"/>
  <c r="M14"/>
  <c r="M31"/>
  <c r="C15"/>
  <c r="D15"/>
  <c r="F15"/>
  <c r="E15"/>
  <c r="M44"/>
  <c r="D59"/>
  <c r="F59"/>
  <c r="E59"/>
  <c r="C59"/>
  <c r="R64"/>
  <c r="C11"/>
  <c r="D11"/>
  <c r="F11"/>
  <c r="E11"/>
  <c r="R91"/>
  <c r="R13"/>
  <c r="M48"/>
  <c r="M92"/>
  <c r="F7"/>
  <c r="C7"/>
  <c r="D7"/>
  <c r="E7"/>
  <c r="F87"/>
  <c r="D87"/>
  <c r="E87"/>
  <c r="C87"/>
  <c r="R58"/>
  <c r="M90"/>
  <c r="F53"/>
  <c r="D53"/>
  <c r="C53"/>
  <c r="E53"/>
  <c r="D62"/>
  <c r="C62"/>
  <c r="F62"/>
  <c r="E62"/>
  <c r="C71"/>
  <c r="E71"/>
  <c r="D71"/>
  <c r="F71"/>
  <c r="F13"/>
  <c r="C13"/>
  <c r="D13"/>
  <c r="E13"/>
  <c r="M82"/>
  <c r="M55"/>
  <c r="R96"/>
  <c r="M7"/>
  <c r="M80"/>
  <c r="F20"/>
  <c r="D20"/>
  <c r="C20"/>
  <c r="E20"/>
  <c r="R25"/>
  <c r="M38"/>
  <c r="M43"/>
  <c r="C8"/>
  <c r="F8"/>
  <c r="D8"/>
  <c r="E8"/>
  <c r="F5"/>
  <c r="D5"/>
  <c r="C5"/>
  <c r="E5"/>
  <c r="Q99"/>
  <c r="M97"/>
  <c r="D43"/>
  <c r="E43"/>
  <c r="C43"/>
  <c r="F43"/>
  <c r="M12"/>
  <c r="R41"/>
  <c r="E93"/>
  <c r="D93"/>
  <c r="C93"/>
  <c r="F93"/>
  <c r="J99"/>
  <c r="M5"/>
  <c r="R15"/>
  <c r="R79"/>
  <c r="R36"/>
  <c r="R60"/>
  <c r="M15"/>
  <c r="F23"/>
  <c r="D23"/>
  <c r="C23"/>
  <c r="E23"/>
  <c r="R6"/>
  <c r="M23"/>
  <c r="R5"/>
  <c r="R51"/>
  <c r="D14"/>
  <c r="F14"/>
  <c r="E14"/>
  <c r="C14"/>
  <c r="R76"/>
  <c r="R48"/>
  <c r="R68"/>
  <c r="C57"/>
  <c r="D57"/>
  <c r="E57"/>
  <c r="F57"/>
  <c r="R98"/>
  <c r="R8"/>
  <c r="M46"/>
  <c r="M65"/>
  <c r="M4"/>
  <c r="R81"/>
  <c r="M8"/>
  <c r="M24"/>
  <c r="R45"/>
  <c r="M96"/>
  <c r="E95"/>
  <c r="F95"/>
  <c r="C95"/>
  <c r="D95"/>
  <c r="R89"/>
  <c r="O99"/>
  <c r="M33"/>
  <c r="R78"/>
  <c r="E88"/>
  <c r="C88"/>
  <c r="D88"/>
  <c r="F88"/>
  <c r="M56"/>
  <c r="D12"/>
  <c r="E12"/>
  <c r="F12"/>
  <c r="C12"/>
  <c r="M73"/>
  <c r="M30"/>
  <c r="R47"/>
  <c r="R40"/>
  <c r="M20"/>
  <c r="R77"/>
  <c r="M70"/>
  <c r="F40"/>
  <c r="C40"/>
  <c r="E40"/>
  <c r="D40"/>
  <c r="F76"/>
  <c r="C76"/>
  <c r="E76"/>
  <c r="D76"/>
  <c r="C28"/>
  <c r="E28"/>
  <c r="D28"/>
  <c r="F28"/>
  <c r="R38"/>
  <c r="M37"/>
  <c r="M51"/>
  <c r="R66"/>
  <c r="M13"/>
  <c r="D10"/>
  <c r="F10"/>
  <c r="C10"/>
  <c r="E10"/>
  <c r="R10"/>
  <c r="M83"/>
  <c r="C47"/>
  <c r="F47"/>
  <c r="D47"/>
  <c r="E47"/>
  <c r="D42"/>
  <c r="E42"/>
  <c r="C42"/>
  <c r="F42"/>
  <c r="E30"/>
  <c r="F30"/>
  <c r="C30"/>
  <c r="D30"/>
  <c r="D56"/>
  <c r="C56"/>
  <c r="F56"/>
  <c r="E56"/>
  <c r="R44"/>
  <c r="R7"/>
  <c r="M29"/>
  <c r="M40"/>
  <c r="R4"/>
  <c r="M50"/>
  <c r="M72"/>
  <c r="F97"/>
  <c r="E97"/>
  <c r="D97"/>
  <c r="C97"/>
  <c r="F75"/>
  <c r="D75"/>
  <c r="C75"/>
  <c r="E75"/>
  <c r="R42"/>
  <c r="R84"/>
  <c r="R70"/>
  <c r="R56"/>
  <c r="E90"/>
  <c r="C90"/>
  <c r="D90"/>
  <c r="F90"/>
  <c r="M84"/>
  <c r="M78"/>
  <c r="L99"/>
  <c r="R92"/>
  <c r="R46"/>
  <c r="C44"/>
  <c r="D44"/>
  <c r="E44"/>
  <c r="F44"/>
  <c r="R90"/>
  <c r="R33"/>
  <c r="P99"/>
  <c r="C81"/>
  <c r="D81"/>
  <c r="F81"/>
  <c r="E81"/>
  <c r="M39"/>
  <c r="R94"/>
  <c r="M11"/>
  <c r="R14"/>
  <c r="R93"/>
  <c r="C89"/>
  <c r="D89"/>
  <c r="E89"/>
  <c r="F89"/>
  <c r="E61"/>
  <c r="C61"/>
  <c r="D61"/>
  <c r="F61"/>
  <c r="R27"/>
  <c r="R12"/>
  <c r="E69"/>
  <c r="D69"/>
  <c r="F69"/>
  <c r="C69"/>
  <c r="C33"/>
  <c r="F33"/>
  <c r="E33"/>
  <c r="D33"/>
  <c r="C85"/>
  <c r="E85"/>
  <c r="F85"/>
  <c r="D85"/>
  <c r="R26"/>
  <c r="E21"/>
  <c r="D21"/>
  <c r="C21"/>
  <c r="F21"/>
  <c r="R24"/>
  <c r="C48"/>
  <c r="D48"/>
  <c r="E48"/>
  <c r="F48"/>
  <c r="R23"/>
  <c r="M67"/>
  <c r="M61"/>
  <c r="M42"/>
  <c r="R9"/>
  <c r="C41"/>
  <c r="E41"/>
  <c r="D41"/>
  <c r="F41"/>
  <c r="R54"/>
  <c r="C60"/>
  <c r="F60"/>
  <c r="E60"/>
  <c r="D60"/>
  <c r="H99"/>
  <c r="C39"/>
  <c r="E39"/>
  <c r="D39"/>
  <c r="F39"/>
  <c r="R86"/>
  <c r="R71"/>
  <c r="D54"/>
  <c r="F54"/>
  <c r="E54"/>
  <c r="C54"/>
  <c r="F3"/>
  <c r="D3"/>
  <c r="C3"/>
  <c r="E3"/>
  <c r="B99"/>
  <c r="C6"/>
  <c r="F6"/>
  <c r="E6"/>
  <c r="D6"/>
  <c r="M81"/>
  <c r="R88"/>
  <c r="F86"/>
  <c r="C86"/>
  <c r="E86"/>
  <c r="D86"/>
  <c r="R67"/>
  <c r="M57"/>
  <c r="R59"/>
  <c r="M17"/>
  <c r="M18"/>
  <c r="M76"/>
  <c r="M27"/>
  <c r="F46"/>
  <c r="C46"/>
  <c r="D46"/>
  <c r="E46"/>
  <c r="M32"/>
  <c r="E98"/>
  <c r="C98"/>
  <c r="F98"/>
  <c r="D98"/>
  <c r="C84"/>
  <c r="D84"/>
  <c r="F84"/>
  <c r="E84"/>
  <c r="R32"/>
  <c r="R55"/>
  <c r="E19"/>
  <c r="F19"/>
  <c r="C19"/>
  <c r="D19"/>
  <c r="D73"/>
  <c r="F73"/>
  <c r="C73"/>
  <c r="E73"/>
  <c r="E38"/>
  <c r="D38"/>
  <c r="C38"/>
  <c r="F38"/>
  <c r="F80"/>
  <c r="D80"/>
  <c r="C80"/>
  <c r="E80"/>
  <c r="M66"/>
  <c r="M63"/>
  <c r="M71"/>
  <c r="R75"/>
  <c r="R57"/>
  <c r="M36"/>
  <c r="M87"/>
  <c r="M41"/>
  <c r="R43"/>
  <c r="D29"/>
  <c r="E29"/>
  <c r="F29"/>
  <c r="C29"/>
  <c r="T21" i="73"/>
  <c r="S22"/>
  <c r="D22" i="28" s="1"/>
  <c r="R22" i="73"/>
  <c r="D22" i="29" s="1"/>
  <c r="P22" i="73"/>
  <c r="D22" i="24" s="1"/>
  <c r="Q22" i="73"/>
  <c r="D22" i="26" s="1"/>
  <c r="K20" i="65"/>
  <c r="F21"/>
  <c r="D99" i="78" l="1"/>
  <c r="C99"/>
  <c r="F99"/>
  <c r="M99"/>
  <c r="E99"/>
  <c r="R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BX70"/>
  <c r="DG81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W38"/>
  <c r="CW16"/>
  <c r="CI26"/>
  <c r="CB74"/>
  <c r="CB34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D64" i="24"/>
  <c r="AG64" s="1"/>
  <c r="AD64" i="28"/>
  <c r="AG64" s="1"/>
  <c r="O60" i="6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<sst xmlns="http://schemas.openxmlformats.org/spreadsheetml/2006/main" count="9509" uniqueCount="628">
  <si>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</si>
  <si>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</si>
  <si>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</si>
  <si>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</si>
  <si>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</si>
  <si>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</si>
  <si>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</si>
  <si>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</si>
  <si>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</si>
  <si>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</si>
  <si>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</si>
  <si>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</si>
  <si>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</si>
  <si>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</si>
  <si>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</si>
  <si>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</si>
  <si>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</si>
  <si>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</si>
  <si>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</si>
  <si>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</si>
  <si>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</si>
  <si>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</si>
  <si>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</si>
  <si>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</si>
  <si>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</si>
  <si>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</si>
  <si>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</si>
  <si>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</si>
  <si>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</si>
  <si>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</si>
  <si>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</si>
  <si>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</si>
  <si>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</si>
  <si>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</si>
  <si>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</si>
  <si>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</si>
  <si>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</si>
  <si>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</si>
  <si>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</si>
  <si>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</si>
  <si>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</si>
  <si>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</si>
  <si>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</si>
  <si>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</si>
  <si>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</si>
  <si>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</si>
  <si>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</si>
  <si>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</si>
  <si>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</si>
  <si>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</si>
  <si>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</si>
  <si>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</si>
  <si>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</si>
  <si>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</si>
  <si>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</si>
  <si>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</si>
  <si>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</si>
  <si>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</si>
  <si>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</si>
  <si>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</si>
  <si>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</si>
  <si>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</si>
  <si>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</si>
  <si>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</si>
  <si>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</si>
  <si>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</si>
  <si>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</si>
  <si>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</si>
  <si>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</si>
  <si>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</si>
  <si>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</si>
  <si>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</si>
  <si>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</si>
  <si>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</si>
  <si>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</si>
  <si>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</si>
  <si>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</si>
  <si>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</si>
  <si>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</si>
  <si>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</si>
  <si>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</si>
  <si>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</si>
  <si>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</si>
  <si>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</si>
  <si>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</si>
  <si>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</si>
  <si>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</si>
  <si>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</si>
  <si>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</si>
  <si>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</si>
  <si>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</si>
  <si>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</si>
  <si>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</si>
  <si>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</si>
  <si>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</si>
  <si>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</si>
  <si>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</si>
  <si>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</si>
  <si>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</si>
  <si>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</si>
  <si>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</si>
  <si>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</si>
  <si>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</si>
  <si>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</si>
  <si>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</si>
  <si>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</si>
  <si>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</si>
  <si>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</si>
  <si>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</si>
  <si>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</si>
  <si>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</si>
  <si>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</si>
  <si>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</si>
  <si>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</si>
  <si>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</si>
  <si>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</si>
  <si>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</si>
  <si>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</si>
  <si>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</si>
  <si>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</si>
  <si>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</si>
  <si>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</si>
  <si>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</si>
  <si>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</si>
  <si>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</si>
  <si>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</si>
  <si>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</si>
  <si>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</si>
  <si>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</si>
  <si>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</si>
  <si>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</si>
  <si>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</si>
  <si>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</si>
  <si>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</si>
  <si>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</si>
  <si>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</si>
  <si>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</si>
  <si>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</si>
  <si>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</si>
  <si>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</si>
  <si>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</si>
  <si>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</si>
  <si>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</si>
  <si>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</si>
  <si>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</si>
  <si>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</si>
  <si>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</si>
  <si>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</si>
  <si>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</si>
  <si>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</si>
  <si>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</si>
  <si>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</si>
  <si>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</si>
  <si>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</si>
  <si>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</si>
  <si>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</si>
  <si>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</si>
  <si>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</si>
  <si>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</si>
  <si>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</si>
  <si>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</si>
  <si>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</si>
  <si>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</si>
  <si>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</si>
  <si>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</si>
  <si>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</si>
  <si>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</si>
  <si>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</si>
  <si>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</si>
  <si>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</si>
  <si>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</si>
  <si>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</si>
  <si>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</si>
  <si>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</si>
  <si>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</si>
  <si>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</si>
  <si>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</si>
  <si>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</si>
  <si>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</si>
  <si>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</si>
  <si>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</si>
  <si>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</si>
  <si>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</si>
  <si>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</si>
  <si>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</si>
  <si>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</si>
  <si>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</si>
  <si>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</si>
  <si>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</si>
  <si>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</si>
  <si>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</si>
  <si>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</si>
  <si>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</si>
  <si>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</si>
  <si>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</si>
  <si>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</si>
  <si>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</si>
  <si>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</si>
  <si>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</si>
  <si>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</si>
  <si>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</si>
  <si>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</si>
  <si>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</si>
  <si>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</si>
  <si>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</si>
  <si>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</si>
  <si>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</si>
  <si>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</si>
  <si>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</si>
  <si>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</si>
  <si>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</si>
  <si>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</si>
  <si>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</si>
  <si>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</si>
  <si>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</si>
  <si>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</si>
  <si>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</si>
  <si>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</si>
  <si>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</si>
  <si>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</si>
  <si>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</si>
  <si>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</si>
  <si>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</si>
  <si>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</si>
  <si>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</si>
  <si>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</si>
  <si>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</si>
  <si>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</si>
  <si>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</si>
  <si>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</si>
  <si>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</si>
  <si>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</si>
  <si>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</si>
  <si>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</si>
  <si>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</si>
  <si>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</si>
  <si>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</si>
  <si>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</si>
  <si>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</si>
  <si>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</si>
  <si>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</si>
  <si>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</si>
  <si>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</si>
  <si>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</si>
  <si>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</si>
  <si>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</si>
  <si>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</si>
  <si>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</si>
  <si>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</si>
  <si>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</si>
  <si>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</si>
  <si>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</si>
  <si>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</si>
  <si>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</si>
  <si>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</si>
  <si>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</si>
  <si>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</si>
  <si>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</si>
  <si>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</si>
  <si>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</si>
  <si>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</si>
  <si>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</si>
  <si>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</si>
  <si>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</si>
  <si>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</si>
  <si>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</si>
  <si>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</si>
  <si>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</si>
  <si>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</si>
  <si>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</si>
  <si>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</si>
  <si>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</si>
  <si>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</si>
  <si>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</si>
  <si>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</si>
  <si>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</si>
  <si>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</si>
  <si>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</si>
  <si>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</si>
  <si>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</si>
  <si>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</si>
  <si>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</si>
  <si>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</si>
  <si>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</si>
  <si>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</si>
  <si>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</si>
  <si>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</si>
  <si>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</si>
  <si>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</si>
  <si>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</si>
  <si>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</si>
  <si>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</si>
  <si>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</si>
  <si>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</si>
  <si>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</si>
  <si>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</si>
  <si>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</si>
  <si>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</si>
  <si>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</si>
  <si>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</si>
  <si>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</si>
  <si>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</si>
  <si>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</si>
  <si>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</si>
  <si>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</si>
  <si>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</si>
  <si>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</si>
  <si>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</si>
  <si>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</si>
  <si>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</si>
  <si>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</si>
  <si>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</si>
  <si>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</si>
  <si>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</si>
  <si>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</si>
  <si>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</si>
  <si>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</si>
  <si>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</si>
  <si>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</si>
  <si>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</si>
  <si>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</si>
  <si>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</si>
  <si>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</si>
  <si>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</si>
  <si>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</si>
  <si>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</si>
  <si>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</si>
  <si>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</si>
  <si>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</si>
  <si>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</si>
  <si>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</si>
  <si>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</si>
  <si>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</si>
  <si>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</si>
  <si>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</si>
  <si>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</si>
  <si>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</si>
  <si>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</si>
  <si>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</si>
  <si>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</si>
  <si>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</si>
  <si>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</si>
  <si>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</si>
  <si>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</si>
  <si>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</si>
  <si>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</si>
  <si>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</si>
  <si>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</si>
  <si>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</si>
  <si>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</si>
  <si>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</si>
  <si>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</si>
  <si>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</si>
  <si>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</si>
  <si>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</si>
  <si>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</si>
  <si>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</si>
  <si>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</si>
  <si>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</si>
  <si>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</si>
  <si>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</si>
  <si>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</si>
  <si>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</si>
  <si>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</si>
  <si>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</si>
  <si>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</si>
  <si>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</si>
  <si>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</si>
  <si>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</si>
  <si>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</si>
  <si>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</si>
  <si>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</si>
  <si>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</si>
  <si>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</si>
  <si>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</si>
  <si>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</si>
  <si>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</si>
  <si>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</si>
  <si>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</si>
  <si>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</si>
  <si>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</si>
  <si>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</si>
  <si>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</si>
  <si>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</si>
  <si>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</si>
  <si>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</si>
  <si>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</si>
  <si>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</si>
  <si>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</si>
  <si>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</si>
  <si>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</si>
  <si>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</si>
  <si>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</si>
  <si>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</si>
  <si>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</si>
  <si>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</si>
  <si>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</si>
  <si>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</si>
  <si>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</si>
  <si>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</si>
  <si>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</si>
  <si>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</si>
  <si>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</si>
  <si>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</si>
  <si>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</si>
  <si>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</si>
  <si>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</si>
  <si>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</si>
  <si>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</si>
  <si>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</si>
  <si>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</si>
  <si>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</si>
  <si>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</si>
  <si>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</si>
  <si>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</si>
  <si>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</si>
  <si>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</si>
  <si>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</si>
  <si>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</si>
  <si>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</si>
  <si>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</si>
  <si>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</si>
  <si>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</si>
  <si>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</si>
  <si>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</si>
  <si>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</si>
  <si>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</si>
  <si>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</si>
  <si>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</si>
  <si>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</si>
  <si>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</si>
  <si>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</si>
  <si>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</si>
  <si>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</si>
  <si>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</si>
  <si>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</si>
  <si>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</si>
  <si>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</si>
  <si>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</si>
  <si>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</si>
  <si>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</si>
  <si>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</si>
  <si>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</si>
  <si>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</si>
  <si>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</si>
  <si>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</si>
  <si>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</si>
  <si>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</si>
  <si>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</si>
  <si>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</si>
  <si>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</si>
  <si>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</si>
  <si>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</si>
  <si>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</si>
  <si>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</si>
  <si>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</si>
  <si>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</si>
  <si>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</si>
  <si>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</si>
  <si>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</si>
  <si>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</si>
  <si>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</si>
  <si>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</si>
  <si>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</si>
  <si>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</si>
  <si>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</si>
  <si>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</si>
  <si>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</si>
  <si>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</si>
  <si>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</si>
  <si>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</si>
  <si>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</si>
  <si>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</si>
  <si>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</si>
  <si>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</si>
  <si>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</si>
  <si>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</si>
  <si>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</si>
  <si>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</si>
  <si>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</si>
  <si>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</si>
  <si>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</si>
  <si>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</si>
  <si>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</si>
  <si>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</si>
  <si>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</si>
  <si>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</si>
  <si>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</si>
  <si>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</si>
  <si>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</si>
  <si>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</si>
  <si>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</si>
  <si>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</si>
  <si>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</si>
  <si>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</si>
  <si>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</si>
  <si>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</si>
  <si>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</si>
  <si>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</si>
  <si>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</si>
  <si>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</si>
  <si>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</si>
  <si>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</si>
  <si>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</si>
  <si>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</si>
  <si>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</si>
  <si>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</si>
  <si>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</si>
  <si>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</si>
  <si>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</si>
  <si>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</si>
  <si>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</si>
  <si>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</si>
  <si>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</si>
  <si>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</si>
  <si>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</si>
  <si>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</si>
  <si>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</si>
  <si>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</si>
  <si>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</si>
  <si>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</si>
  <si>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</si>
  <si>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</si>
  <si>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</si>
  <si>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</si>
  <si>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</si>
  <si>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</si>
  <si>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</si>
  <si>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</si>
  <si>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</si>
  <si>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</si>
  <si>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</si>
  <si>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</si>
  <si>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</si>
  <si>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</si>
  <si>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</si>
  <si>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</si>
  <si>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99IS2024/06/11</t>
  </si>
  <si>
    <t>SHPPBPL</t>
  </si>
  <si>
    <t>NR/2024/20212/A/20274</t>
  </si>
  <si>
    <t>APL_Raipur TPP</t>
  </si>
  <si>
    <t>NR/2024/19475/A/20468</t>
  </si>
  <si>
    <t>GBHHPL</t>
  </si>
  <si>
    <t>NR/2024/20464/C</t>
  </si>
  <si>
    <t>TANGEDCO</t>
  </si>
  <si>
    <t>NR/2024/19757/A/20558</t>
  </si>
  <si>
    <t>SORANG_HEP</t>
  </si>
  <si>
    <t>NR/2024/20446/C</t>
  </si>
  <si>
    <t>Nagaland_Ben</t>
  </si>
  <si>
    <t>NR/2024/19918/A/20522</t>
  </si>
  <si>
    <t>HP</t>
  </si>
  <si>
    <t>NR/2024/20048/A/20620</t>
  </si>
  <si>
    <t>NR/2024/20052/A/20058</t>
  </si>
  <si>
    <t>NR/2024/20350/A/20061</t>
  </si>
  <si>
    <t>KAMENG</t>
  </si>
  <si>
    <t>NR/2024/20447/C</t>
  </si>
  <si>
    <t>RKM_POWER</t>
  </si>
  <si>
    <t>NR/2024/20031/A/20550</t>
  </si>
  <si>
    <t>SOLAPUR_SOLAR</t>
  </si>
  <si>
    <t>NR/2024/20448/C</t>
  </si>
  <si>
    <t>DBPL</t>
  </si>
  <si>
    <t>NR/2024/20466/C</t>
  </si>
  <si>
    <t>NR/2024/19791/A/20524</t>
  </si>
  <si>
    <t>JPL-2</t>
  </si>
  <si>
    <t>NR/2024/19637/A/20247</t>
  </si>
  <si>
    <t>NR/2024/20460/C</t>
  </si>
  <si>
    <t>NR/2024/19355/A/20632</t>
  </si>
  <si>
    <t>ITCWIND</t>
  </si>
  <si>
    <t>NR/2024/19779/A/20426</t>
  </si>
  <si>
    <t>NHCPL_HP</t>
  </si>
  <si>
    <t>NR/2024/19683/A/20231</t>
  </si>
  <si>
    <t>NR/2024/20142/A/20276</t>
  </si>
  <si>
    <t>A_A_Energy_MH_Bio</t>
  </si>
  <si>
    <t>NR/2024/20090/A/20201</t>
  </si>
  <si>
    <t>SIMHAPURI</t>
  </si>
  <si>
    <t>NR/2024/19760/A/20195</t>
  </si>
  <si>
    <t>JP BINA</t>
  </si>
  <si>
    <t>NR/2024/19699/A/20572</t>
  </si>
  <si>
    <t>HP-GOVT</t>
  </si>
  <si>
    <t>NR/2024/20472/C</t>
  </si>
  <si>
    <t>NR/2024/20141/A/20277</t>
  </si>
  <si>
    <t>KSEB</t>
  </si>
  <si>
    <t>NR/2024/19919/A/20519</t>
  </si>
  <si>
    <t>NR/2024/20050/A/20607</t>
  </si>
  <si>
    <t>NR/2024/20034/A/20546</t>
  </si>
  <si>
    <t>NR/2024/20211/A/20273</t>
  </si>
  <si>
    <t>NR/2024/20130/A/20268</t>
  </si>
  <si>
    <t>NR/2024/20144/A/20275</t>
  </si>
  <si>
    <t>SKS Raigarh</t>
  </si>
  <si>
    <t>NR/2024/20033/A/20564</t>
  </si>
  <si>
    <t>SEIL</t>
  </si>
  <si>
    <t>NR/2024/19432/A/20578</t>
  </si>
  <si>
    <t>JPL_DHULE</t>
  </si>
  <si>
    <t>NR/2024/20041/A/20610</t>
  </si>
  <si>
    <t>NR/2024/20037/A/20160</t>
  </si>
  <si>
    <t>NR/2024/20109/A/20631</t>
  </si>
  <si>
    <t>IEPLBELA2022</t>
  </si>
  <si>
    <t>NR/2024/19966/A/20270</t>
  </si>
  <si>
    <t>RUVNL</t>
  </si>
  <si>
    <t>NR/2024/19588/A/20279</t>
  </si>
  <si>
    <t>DELHI</t>
  </si>
  <si>
    <t>NR/01102023/25122043/GNA_MEJA_DELHI</t>
  </si>
  <si>
    <t>Arunachal_Ben</t>
  </si>
  <si>
    <t>NR/01062024/30062024/APPCPL/180/F25/GNA/12300</t>
  </si>
  <si>
    <t>CHANJUII</t>
  </si>
  <si>
    <t>NR/01042024/30062024/NOC/HPSLDC/NR/2024/41758</t>
  </si>
  <si>
    <t>NR/01062024/30062024/IIPL/(JPL(TM)-BRPL)/BRPLT-169/24-25/1</t>
  </si>
  <si>
    <t>KWHEP</t>
  </si>
  <si>
    <t>NR/01062024/15062024/1000011003-KWHPS-BRPL(DISCOM)</t>
  </si>
  <si>
    <t>MPL</t>
  </si>
  <si>
    <t>NR/01102023/23072042/L_NR_2012_04</t>
  </si>
  <si>
    <t>NR/01062024/30062024/1000011195-SIEL-BRPL(DISCOM)</t>
  </si>
  <si>
    <t>ACBIL</t>
  </si>
  <si>
    <t>NR/01062024/30062024/1000011034-ACBL-BRPL</t>
  </si>
  <si>
    <t>NR/01062024/30062024/8588/OAN/GMRETL/GPHHPPL-BRPL</t>
  </si>
  <si>
    <t>JITPL</t>
  </si>
  <si>
    <t xml:space="preserve">NR/01062024/30062024/NDMC/D-46/EE(Power)/2024 </t>
  </si>
  <si>
    <t>PPGCL</t>
  </si>
  <si>
    <t>NR/01062024/30062024/1000011017-PPGCL-BRPL</t>
  </si>
  <si>
    <t>NR/01062024/30062024/JPL-BRPL(PTC)GNA</t>
  </si>
  <si>
    <t>NR/01062024/30062024/IEPL01</t>
  </si>
  <si>
    <t>SBSRPC11PL_BKN</t>
  </si>
  <si>
    <t>NR/01102023/02012046/L_NR_2021_17</t>
  </si>
  <si>
    <t>SEILP2</t>
  </si>
  <si>
    <t>NR/01062024/30062024/R2</t>
  </si>
  <si>
    <t>NR/01062024/15062024/1000011005-GOHP-BRPL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</si>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</sst>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66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66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66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330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330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203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263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193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395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540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575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615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595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272</v>
      </c>
    </row>
    <row r="9" spans="1:3">
      <c r="A9" s="46" t="s">
        <v>447</v>
      </c>
      <c r="B9" s="205">
        <v>45455.53052083333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0</v>
      </c>
      <c r="W3">
        <v>0</v>
      </c>
      <c r="X3">
        <v>0</v>
      </c>
      <c r="Y3">
        <v>-99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0</v>
      </c>
      <c r="W4">
        <v>0</v>
      </c>
      <c r="X4">
        <v>0</v>
      </c>
      <c r="Y4">
        <v>-99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-15</v>
      </c>
      <c r="P5" s="46">
        <v>0</v>
      </c>
      <c r="Q5" s="46">
        <v>-99</v>
      </c>
      <c r="R5" s="46">
        <v>0</v>
      </c>
      <c r="S5" s="74">
        <v>0</v>
      </c>
      <c r="U5" s="73">
        <v>-114</v>
      </c>
      <c r="V5" s="74">
        <v>0</v>
      </c>
      <c r="W5">
        <v>0</v>
      </c>
      <c r="X5">
        <v>-15</v>
      </c>
      <c r="Y5">
        <v>-99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-80</v>
      </c>
      <c r="P6" s="46">
        <v>0</v>
      </c>
      <c r="Q6" s="46">
        <v>-99</v>
      </c>
      <c r="R6" s="46">
        <v>0</v>
      </c>
      <c r="S6" s="74">
        <v>0</v>
      </c>
      <c r="U6" s="73">
        <v>-179</v>
      </c>
      <c r="V6" s="74">
        <v>0</v>
      </c>
      <c r="W6">
        <v>0</v>
      </c>
      <c r="X6">
        <v>-80</v>
      </c>
      <c r="Y6">
        <v>-99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-105</v>
      </c>
      <c r="P7" s="46">
        <v>0</v>
      </c>
      <c r="Q7" s="46">
        <v>-89</v>
      </c>
      <c r="R7" s="46">
        <v>0</v>
      </c>
      <c r="S7" s="74">
        <v>0</v>
      </c>
      <c r="U7" s="73">
        <v>-194</v>
      </c>
      <c r="V7" s="74">
        <v>0</v>
      </c>
      <c r="W7">
        <v>0</v>
      </c>
      <c r="X7">
        <v>-105</v>
      </c>
      <c r="Y7">
        <v>-89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-150</v>
      </c>
      <c r="P8" s="46">
        <v>0</v>
      </c>
      <c r="Q8" s="46">
        <v>-89</v>
      </c>
      <c r="R8" s="46">
        <v>0</v>
      </c>
      <c r="S8" s="74">
        <v>0</v>
      </c>
      <c r="U8" s="73">
        <v>-239</v>
      </c>
      <c r="V8" s="74">
        <v>0</v>
      </c>
      <c r="W8">
        <v>0</v>
      </c>
      <c r="X8">
        <v>-150</v>
      </c>
      <c r="Y8">
        <v>-89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</v>
      </c>
      <c r="P9" s="46">
        <v>0</v>
      </c>
      <c r="Q9" s="46">
        <v>-89</v>
      </c>
      <c r="R9" s="46">
        <v>0</v>
      </c>
      <c r="S9" s="74">
        <v>0</v>
      </c>
      <c r="U9" s="73">
        <v>-114</v>
      </c>
      <c r="V9" s="74">
        <v>0</v>
      </c>
      <c r="W9">
        <v>0</v>
      </c>
      <c r="X9">
        <v>-25</v>
      </c>
      <c r="Y9">
        <v>-89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-85</v>
      </c>
      <c r="P10" s="46">
        <v>0</v>
      </c>
      <c r="Q10" s="46">
        <v>-89</v>
      </c>
      <c r="R10" s="46">
        <v>0</v>
      </c>
      <c r="S10" s="74">
        <v>0</v>
      </c>
      <c r="U10" s="73">
        <v>-174</v>
      </c>
      <c r="V10" s="74">
        <v>0</v>
      </c>
      <c r="W10">
        <v>0</v>
      </c>
      <c r="X10">
        <v>-85</v>
      </c>
      <c r="Y10">
        <v>-89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-118</v>
      </c>
      <c r="Q11" s="46">
        <v>-60</v>
      </c>
      <c r="R11" s="46">
        <v>0</v>
      </c>
      <c r="S11" s="74">
        <v>0</v>
      </c>
      <c r="U11" s="73">
        <v>-178</v>
      </c>
      <c r="V11" s="74">
        <v>0</v>
      </c>
      <c r="W11">
        <v>0</v>
      </c>
      <c r="X11">
        <v>0</v>
      </c>
      <c r="Y11">
        <v>-60</v>
      </c>
      <c r="Z11">
        <v>0</v>
      </c>
      <c r="AA11">
        <v>-118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-60</v>
      </c>
      <c r="V12" s="74">
        <v>0</v>
      </c>
      <c r="W12">
        <v>0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-60</v>
      </c>
      <c r="V13" s="74">
        <v>0</v>
      </c>
      <c r="W13">
        <v>0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</v>
      </c>
      <c r="P14" s="46">
        <v>0</v>
      </c>
      <c r="Q14" s="46">
        <v>-60</v>
      </c>
      <c r="R14" s="46">
        <v>0</v>
      </c>
      <c r="S14" s="74">
        <v>0</v>
      </c>
      <c r="U14" s="73">
        <v>-80</v>
      </c>
      <c r="V14" s="74">
        <v>0</v>
      </c>
      <c r="W14">
        <v>0</v>
      </c>
      <c r="X14">
        <v>-20</v>
      </c>
      <c r="Y14">
        <v>-60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</v>
      </c>
      <c r="P15" s="46">
        <v>0</v>
      </c>
      <c r="Q15" s="46">
        <v>-60</v>
      </c>
      <c r="R15" s="46">
        <v>0</v>
      </c>
      <c r="S15" s="74">
        <v>0</v>
      </c>
      <c r="U15" s="73">
        <v>-67</v>
      </c>
      <c r="V15" s="74">
        <v>0</v>
      </c>
      <c r="W15">
        <v>0</v>
      </c>
      <c r="X15">
        <v>-7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8.68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</v>
      </c>
      <c r="P16" s="46">
        <v>0</v>
      </c>
      <c r="Q16" s="46">
        <v>-60</v>
      </c>
      <c r="R16" s="46">
        <v>0</v>
      </c>
      <c r="S16" s="74">
        <v>0</v>
      </c>
      <c r="U16" s="73">
        <v>-61</v>
      </c>
      <c r="V16" s="74">
        <v>8.68</v>
      </c>
      <c r="W16">
        <v>8.68</v>
      </c>
      <c r="X16">
        <v>-1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-71</v>
      </c>
      <c r="P17" s="46">
        <v>0</v>
      </c>
      <c r="Q17" s="46">
        <v>-60</v>
      </c>
      <c r="R17" s="46">
        <v>0</v>
      </c>
      <c r="S17" s="74">
        <v>0</v>
      </c>
      <c r="U17" s="73">
        <v>-131</v>
      </c>
      <c r="V17" s="74">
        <v>0</v>
      </c>
      <c r="W17">
        <v>0</v>
      </c>
      <c r="X17">
        <v>-71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0.68</v>
      </c>
      <c r="N18" s="73">
        <v>0</v>
      </c>
      <c r="O18" s="46">
        <v>-171</v>
      </c>
      <c r="P18" s="46">
        <v>0</v>
      </c>
      <c r="Q18" s="46">
        <v>-73</v>
      </c>
      <c r="R18" s="46">
        <v>0</v>
      </c>
      <c r="S18" s="74">
        <v>0</v>
      </c>
      <c r="U18" s="73">
        <v>-244</v>
      </c>
      <c r="V18" s="74">
        <v>0.68</v>
      </c>
      <c r="W18">
        <v>0</v>
      </c>
      <c r="X18">
        <v>-171</v>
      </c>
      <c r="Y18">
        <v>-73</v>
      </c>
      <c r="Z18">
        <v>0.68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2.12</v>
      </c>
      <c r="N19" s="73">
        <v>0</v>
      </c>
      <c r="O19" s="46">
        <v>-241</v>
      </c>
      <c r="P19" s="46">
        <v>0</v>
      </c>
      <c r="Q19" s="46">
        <v>-74</v>
      </c>
      <c r="R19" s="46">
        <v>0</v>
      </c>
      <c r="S19" s="74">
        <v>0</v>
      </c>
      <c r="U19" s="73">
        <v>-315</v>
      </c>
      <c r="V19" s="74">
        <v>2.12</v>
      </c>
      <c r="W19">
        <v>0</v>
      </c>
      <c r="X19">
        <v>-241</v>
      </c>
      <c r="Y19">
        <v>-74</v>
      </c>
      <c r="Z19">
        <v>2.12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3.18</v>
      </c>
      <c r="N20" s="73">
        <v>0</v>
      </c>
      <c r="O20" s="46">
        <v>-301</v>
      </c>
      <c r="P20" s="46">
        <v>0</v>
      </c>
      <c r="Q20" s="46">
        <v>-75</v>
      </c>
      <c r="R20" s="46">
        <v>0</v>
      </c>
      <c r="S20" s="74">
        <v>0</v>
      </c>
      <c r="U20" s="73">
        <v>-376</v>
      </c>
      <c r="V20" s="74">
        <v>3.18</v>
      </c>
      <c r="W20">
        <v>0</v>
      </c>
      <c r="X20">
        <v>-301</v>
      </c>
      <c r="Y20">
        <v>-75</v>
      </c>
      <c r="Z20">
        <v>3.18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4.05</v>
      </c>
      <c r="N21" s="73">
        <v>0</v>
      </c>
      <c r="O21" s="46">
        <v>-311</v>
      </c>
      <c r="P21" s="46">
        <v>-1.8</v>
      </c>
      <c r="Q21" s="46">
        <v>-75</v>
      </c>
      <c r="R21" s="46">
        <v>0</v>
      </c>
      <c r="S21" s="74">
        <v>0</v>
      </c>
      <c r="U21" s="73">
        <v>-387.8</v>
      </c>
      <c r="V21" s="74">
        <v>4.05</v>
      </c>
      <c r="W21">
        <v>0</v>
      </c>
      <c r="X21">
        <v>-311</v>
      </c>
      <c r="Y21">
        <v>-75</v>
      </c>
      <c r="Z21">
        <v>4.05</v>
      </c>
      <c r="AA21">
        <v>-1.8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1.93</v>
      </c>
      <c r="N22" s="73">
        <v>0</v>
      </c>
      <c r="O22" s="46">
        <v>-345.99</v>
      </c>
      <c r="P22" s="46">
        <v>-17</v>
      </c>
      <c r="Q22" s="46">
        <v>-76</v>
      </c>
      <c r="R22" s="46">
        <v>0</v>
      </c>
      <c r="S22" s="74">
        <v>0</v>
      </c>
      <c r="U22" s="73">
        <v>-438.99</v>
      </c>
      <c r="V22" s="74">
        <v>1.93</v>
      </c>
      <c r="W22">
        <v>0</v>
      </c>
      <c r="X22">
        <v>-345.99</v>
      </c>
      <c r="Y22">
        <v>-76</v>
      </c>
      <c r="Z22">
        <v>1.93</v>
      </c>
      <c r="AA22">
        <v>-17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-146</v>
      </c>
      <c r="P23" s="46">
        <v>-167</v>
      </c>
      <c r="Q23" s="46">
        <v>-76</v>
      </c>
      <c r="R23" s="46">
        <v>0</v>
      </c>
      <c r="S23" s="74">
        <v>0</v>
      </c>
      <c r="U23" s="73">
        <v>-389</v>
      </c>
      <c r="V23" s="74">
        <v>4.7300000000000004</v>
      </c>
      <c r="W23">
        <v>0</v>
      </c>
      <c r="X23">
        <v>-146</v>
      </c>
      <c r="Y23">
        <v>-76</v>
      </c>
      <c r="Z23">
        <v>4.7300000000000004</v>
      </c>
      <c r="AA23">
        <v>-167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6.08</v>
      </c>
      <c r="N24" s="73">
        <v>0</v>
      </c>
      <c r="O24" s="46">
        <v>-186</v>
      </c>
      <c r="P24" s="46">
        <v>-211</v>
      </c>
      <c r="Q24" s="46">
        <v>-86</v>
      </c>
      <c r="R24" s="46">
        <v>0</v>
      </c>
      <c r="S24" s="74">
        <v>0</v>
      </c>
      <c r="U24" s="73">
        <v>-483</v>
      </c>
      <c r="V24" s="74">
        <v>6.08</v>
      </c>
      <c r="W24">
        <v>0</v>
      </c>
      <c r="X24">
        <v>-186</v>
      </c>
      <c r="Y24">
        <v>-86</v>
      </c>
      <c r="Z24">
        <v>6.08</v>
      </c>
      <c r="AA24">
        <v>-211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5.0199999999999996</v>
      </c>
      <c r="N25" s="73">
        <v>0</v>
      </c>
      <c r="O25" s="46">
        <v>-211</v>
      </c>
      <c r="P25" s="46">
        <v>-240</v>
      </c>
      <c r="Q25" s="46">
        <v>-96</v>
      </c>
      <c r="R25" s="46">
        <v>0</v>
      </c>
      <c r="S25" s="74">
        <v>0</v>
      </c>
      <c r="U25" s="73">
        <v>-547</v>
      </c>
      <c r="V25" s="74">
        <v>5.0199999999999996</v>
      </c>
      <c r="W25">
        <v>0</v>
      </c>
      <c r="X25">
        <v>-211</v>
      </c>
      <c r="Y25">
        <v>-96</v>
      </c>
      <c r="Z25">
        <v>5.0199999999999996</v>
      </c>
      <c r="AA25">
        <v>-240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3.76</v>
      </c>
      <c r="N26" s="73">
        <v>0</v>
      </c>
      <c r="O26" s="46">
        <v>-211</v>
      </c>
      <c r="P26" s="46">
        <v>-270</v>
      </c>
      <c r="Q26" s="46">
        <v>-85</v>
      </c>
      <c r="R26" s="46">
        <v>0</v>
      </c>
      <c r="S26" s="74">
        <v>0</v>
      </c>
      <c r="U26" s="73">
        <v>-566</v>
      </c>
      <c r="V26" s="74">
        <v>3.76</v>
      </c>
      <c r="W26">
        <v>0</v>
      </c>
      <c r="X26">
        <v>-211</v>
      </c>
      <c r="Y26">
        <v>-85</v>
      </c>
      <c r="Z26">
        <v>3.76</v>
      </c>
      <c r="AA26">
        <v>-270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3.86</v>
      </c>
      <c r="N27" s="73">
        <v>0</v>
      </c>
      <c r="O27" s="46">
        <v>-196</v>
      </c>
      <c r="P27" s="46">
        <v>-301</v>
      </c>
      <c r="Q27" s="46">
        <v>-83</v>
      </c>
      <c r="R27" s="46">
        <v>0</v>
      </c>
      <c r="S27" s="74">
        <v>0</v>
      </c>
      <c r="U27" s="73">
        <v>-580</v>
      </c>
      <c r="V27" s="74">
        <v>3.86</v>
      </c>
      <c r="W27">
        <v>0</v>
      </c>
      <c r="X27">
        <v>-196</v>
      </c>
      <c r="Y27">
        <v>-83</v>
      </c>
      <c r="Z27">
        <v>3.86</v>
      </c>
      <c r="AA27">
        <v>-301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5.5</v>
      </c>
      <c r="N28" s="73">
        <v>0</v>
      </c>
      <c r="O28" s="46">
        <v>-206</v>
      </c>
      <c r="P28" s="46">
        <v>-325</v>
      </c>
      <c r="Q28" s="46">
        <v>-81</v>
      </c>
      <c r="R28" s="46">
        <v>0</v>
      </c>
      <c r="S28" s="74">
        <v>0</v>
      </c>
      <c r="U28" s="73">
        <v>-612</v>
      </c>
      <c r="V28" s="74">
        <v>5.5</v>
      </c>
      <c r="W28">
        <v>0</v>
      </c>
      <c r="X28">
        <v>-206</v>
      </c>
      <c r="Y28">
        <v>-81</v>
      </c>
      <c r="Z28">
        <v>5.5</v>
      </c>
      <c r="AA28">
        <v>-325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-231</v>
      </c>
      <c r="P29" s="46">
        <v>-363</v>
      </c>
      <c r="Q29" s="46">
        <v>-86</v>
      </c>
      <c r="R29" s="46">
        <v>0</v>
      </c>
      <c r="S29" s="74">
        <v>0</v>
      </c>
      <c r="U29" s="73">
        <v>-680</v>
      </c>
      <c r="V29" s="74">
        <v>0</v>
      </c>
      <c r="W29">
        <v>0</v>
      </c>
      <c r="X29">
        <v>-231</v>
      </c>
      <c r="Y29">
        <v>-86</v>
      </c>
      <c r="Z29">
        <v>0</v>
      </c>
      <c r="AA29">
        <v>-363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-251</v>
      </c>
      <c r="P30" s="46">
        <v>-391</v>
      </c>
      <c r="Q30" s="46">
        <v>-81</v>
      </c>
      <c r="R30" s="46">
        <v>0</v>
      </c>
      <c r="S30" s="74">
        <v>0</v>
      </c>
      <c r="U30" s="73">
        <v>-723</v>
      </c>
      <c r="V30" s="74">
        <v>0</v>
      </c>
      <c r="W30">
        <v>0</v>
      </c>
      <c r="X30">
        <v>-251</v>
      </c>
      <c r="Y30">
        <v>-81</v>
      </c>
      <c r="Z30">
        <v>0</v>
      </c>
      <c r="AA30">
        <v>-391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-227.1</v>
      </c>
      <c r="P31" s="46">
        <v>-414</v>
      </c>
      <c r="Q31" s="46">
        <v>-74</v>
      </c>
      <c r="R31" s="46">
        <v>0</v>
      </c>
      <c r="S31" s="74">
        <v>0</v>
      </c>
      <c r="U31" s="73">
        <v>-715.1</v>
      </c>
      <c r="V31" s="74">
        <v>2.0299999999999998</v>
      </c>
      <c r="W31">
        <v>0</v>
      </c>
      <c r="X31">
        <v>-227.1</v>
      </c>
      <c r="Y31">
        <v>-74</v>
      </c>
      <c r="Z31">
        <v>2.0299999999999998</v>
      </c>
      <c r="AA31">
        <v>-414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1.35</v>
      </c>
      <c r="N32" s="73">
        <v>0</v>
      </c>
      <c r="O32" s="46">
        <v>-225</v>
      </c>
      <c r="P32" s="46">
        <v>-440</v>
      </c>
      <c r="Q32" s="46">
        <v>-64</v>
      </c>
      <c r="R32" s="46">
        <v>0</v>
      </c>
      <c r="S32" s="74">
        <v>0</v>
      </c>
      <c r="U32" s="73">
        <v>-729</v>
      </c>
      <c r="V32" s="74">
        <v>1.35</v>
      </c>
      <c r="W32">
        <v>0</v>
      </c>
      <c r="X32">
        <v>-225</v>
      </c>
      <c r="Y32">
        <v>-64</v>
      </c>
      <c r="Z32">
        <v>1.35</v>
      </c>
      <c r="AA32">
        <v>-440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3.57</v>
      </c>
      <c r="N33" s="73">
        <v>0</v>
      </c>
      <c r="O33" s="46">
        <v>-245</v>
      </c>
      <c r="P33" s="46">
        <v>-475</v>
      </c>
      <c r="Q33" s="46">
        <v>-54</v>
      </c>
      <c r="R33" s="46">
        <v>0</v>
      </c>
      <c r="S33" s="74">
        <v>0</v>
      </c>
      <c r="U33" s="73">
        <v>-774</v>
      </c>
      <c r="V33" s="74">
        <v>3.57</v>
      </c>
      <c r="W33">
        <v>0</v>
      </c>
      <c r="X33">
        <v>-245</v>
      </c>
      <c r="Y33">
        <v>-54</v>
      </c>
      <c r="Z33">
        <v>3.57</v>
      </c>
      <c r="AA33">
        <v>-475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0.96</v>
      </c>
      <c r="N34" s="73">
        <v>0</v>
      </c>
      <c r="O34" s="46">
        <v>-278</v>
      </c>
      <c r="P34" s="46">
        <v>-229</v>
      </c>
      <c r="Q34" s="46">
        <v>-41</v>
      </c>
      <c r="R34" s="46">
        <v>0</v>
      </c>
      <c r="S34" s="74">
        <v>0</v>
      </c>
      <c r="U34" s="73">
        <v>-548</v>
      </c>
      <c r="V34" s="74">
        <v>0.96</v>
      </c>
      <c r="W34">
        <v>0</v>
      </c>
      <c r="X34">
        <v>-278</v>
      </c>
      <c r="Y34">
        <v>-41</v>
      </c>
      <c r="Z34">
        <v>0.96</v>
      </c>
      <c r="AA34">
        <v>-229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3.86</v>
      </c>
      <c r="N35" s="73">
        <v>-155</v>
      </c>
      <c r="O35" s="46">
        <v>-275</v>
      </c>
      <c r="P35" s="46">
        <v>-281.87</v>
      </c>
      <c r="Q35" s="46">
        <v>0</v>
      </c>
      <c r="R35" s="46">
        <v>0</v>
      </c>
      <c r="S35" s="74">
        <v>0</v>
      </c>
      <c r="U35" s="73">
        <v>-711.87</v>
      </c>
      <c r="V35" s="74">
        <v>3.86</v>
      </c>
      <c r="W35">
        <v>-155</v>
      </c>
      <c r="X35">
        <v>-275</v>
      </c>
      <c r="Y35">
        <v>0</v>
      </c>
      <c r="Z35">
        <v>3.86</v>
      </c>
      <c r="AA35">
        <v>-281.87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2.89</v>
      </c>
      <c r="N36" s="73">
        <v>-187</v>
      </c>
      <c r="O36" s="46">
        <v>-298</v>
      </c>
      <c r="P36" s="46">
        <v>-259</v>
      </c>
      <c r="Q36" s="46">
        <v>0</v>
      </c>
      <c r="R36" s="46">
        <v>0</v>
      </c>
      <c r="S36" s="74">
        <v>0</v>
      </c>
      <c r="U36" s="73">
        <v>-744</v>
      </c>
      <c r="V36" s="74">
        <v>2.89</v>
      </c>
      <c r="W36">
        <v>-187</v>
      </c>
      <c r="X36">
        <v>-298</v>
      </c>
      <c r="Y36">
        <v>0</v>
      </c>
      <c r="Z36">
        <v>2.89</v>
      </c>
      <c r="AA36">
        <v>-259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-234</v>
      </c>
      <c r="O37" s="46">
        <v>-362.99</v>
      </c>
      <c r="P37" s="46">
        <v>-274</v>
      </c>
      <c r="Q37" s="46">
        <v>0</v>
      </c>
      <c r="R37" s="46">
        <v>0</v>
      </c>
      <c r="S37" s="74">
        <v>0</v>
      </c>
      <c r="U37" s="73">
        <v>-870.99</v>
      </c>
      <c r="V37" s="74">
        <v>0</v>
      </c>
      <c r="W37">
        <v>-234</v>
      </c>
      <c r="X37">
        <v>-362.99</v>
      </c>
      <c r="Y37">
        <v>0</v>
      </c>
      <c r="Z37">
        <v>0</v>
      </c>
      <c r="AA37">
        <v>-274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-258</v>
      </c>
      <c r="O38" s="46">
        <v>-383</v>
      </c>
      <c r="P38" s="46">
        <v>-282</v>
      </c>
      <c r="Q38" s="46">
        <v>0</v>
      </c>
      <c r="R38" s="46">
        <v>0</v>
      </c>
      <c r="S38" s="74">
        <v>0</v>
      </c>
      <c r="U38" s="73">
        <v>-923</v>
      </c>
      <c r="V38" s="74">
        <v>0</v>
      </c>
      <c r="W38">
        <v>-258</v>
      </c>
      <c r="X38">
        <v>-383</v>
      </c>
      <c r="Y38">
        <v>0</v>
      </c>
      <c r="Z38">
        <v>0</v>
      </c>
      <c r="AA38">
        <v>-282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-257</v>
      </c>
      <c r="O39" s="46">
        <v>-368</v>
      </c>
      <c r="P39" s="46">
        <v>-245</v>
      </c>
      <c r="Q39" s="46">
        <v>0</v>
      </c>
      <c r="R39" s="46">
        <v>0</v>
      </c>
      <c r="S39" s="74">
        <v>0</v>
      </c>
      <c r="U39" s="73">
        <v>-870</v>
      </c>
      <c r="V39" s="74">
        <v>0</v>
      </c>
      <c r="W39">
        <v>-257</v>
      </c>
      <c r="X39">
        <v>-368</v>
      </c>
      <c r="Y39">
        <v>0</v>
      </c>
      <c r="Z39">
        <v>0</v>
      </c>
      <c r="AA39">
        <v>-245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-232</v>
      </c>
      <c r="O40" s="46">
        <v>-368</v>
      </c>
      <c r="P40" s="46">
        <v>-188</v>
      </c>
      <c r="Q40" s="46">
        <v>0</v>
      </c>
      <c r="R40" s="46">
        <v>0</v>
      </c>
      <c r="S40" s="74">
        <v>0</v>
      </c>
      <c r="U40" s="73">
        <v>-788</v>
      </c>
      <c r="V40" s="74">
        <v>0</v>
      </c>
      <c r="W40">
        <v>-232</v>
      </c>
      <c r="X40">
        <v>-368</v>
      </c>
      <c r="Y40">
        <v>0</v>
      </c>
      <c r="Z40">
        <v>0</v>
      </c>
      <c r="AA40">
        <v>-188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-202</v>
      </c>
      <c r="O41" s="46">
        <v>-360</v>
      </c>
      <c r="P41" s="46">
        <v>-134.41999999999999</v>
      </c>
      <c r="Q41" s="46">
        <v>0</v>
      </c>
      <c r="R41" s="46">
        <v>0</v>
      </c>
      <c r="S41" s="74">
        <v>0</v>
      </c>
      <c r="U41" s="73">
        <v>-696.42</v>
      </c>
      <c r="V41" s="74">
        <v>0</v>
      </c>
      <c r="W41">
        <v>-202</v>
      </c>
      <c r="X41">
        <v>-360</v>
      </c>
      <c r="Y41">
        <v>0</v>
      </c>
      <c r="Z41">
        <v>0</v>
      </c>
      <c r="AA41">
        <v>-134.41999999999999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-195</v>
      </c>
      <c r="O42" s="46">
        <v>-353</v>
      </c>
      <c r="P42" s="46">
        <v>-67</v>
      </c>
      <c r="Q42" s="46">
        <v>0</v>
      </c>
      <c r="R42" s="46">
        <v>0</v>
      </c>
      <c r="S42" s="74">
        <v>0</v>
      </c>
      <c r="U42" s="73">
        <v>-615</v>
      </c>
      <c r="V42" s="74">
        <v>0</v>
      </c>
      <c r="W42">
        <v>-195</v>
      </c>
      <c r="X42">
        <v>-353</v>
      </c>
      <c r="Y42">
        <v>0</v>
      </c>
      <c r="Z42">
        <v>0</v>
      </c>
      <c r="AA42">
        <v>-67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-190</v>
      </c>
      <c r="O43" s="46">
        <v>-348</v>
      </c>
      <c r="P43" s="46">
        <v>-35</v>
      </c>
      <c r="Q43" s="46">
        <v>0</v>
      </c>
      <c r="R43" s="46">
        <v>0</v>
      </c>
      <c r="S43" s="74">
        <v>0</v>
      </c>
      <c r="U43" s="73">
        <v>-573</v>
      </c>
      <c r="V43" s="74">
        <v>0</v>
      </c>
      <c r="W43">
        <v>-190</v>
      </c>
      <c r="X43">
        <v>-348</v>
      </c>
      <c r="Y43">
        <v>0</v>
      </c>
      <c r="Z43">
        <v>0</v>
      </c>
      <c r="AA43">
        <v>-35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-166</v>
      </c>
      <c r="O44" s="46">
        <v>-338</v>
      </c>
      <c r="P44" s="46">
        <v>-36</v>
      </c>
      <c r="Q44" s="46">
        <v>0</v>
      </c>
      <c r="R44" s="46">
        <v>0</v>
      </c>
      <c r="S44" s="74">
        <v>0</v>
      </c>
      <c r="U44" s="73">
        <v>-540</v>
      </c>
      <c r="V44" s="74">
        <v>0</v>
      </c>
      <c r="W44">
        <v>-166</v>
      </c>
      <c r="X44">
        <v>-338</v>
      </c>
      <c r="Y44">
        <v>0</v>
      </c>
      <c r="Z44">
        <v>0</v>
      </c>
      <c r="AA44">
        <v>-36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-141</v>
      </c>
      <c r="O45" s="46">
        <v>-323</v>
      </c>
      <c r="P45" s="46">
        <v>-13</v>
      </c>
      <c r="Q45" s="46">
        <v>0</v>
      </c>
      <c r="R45" s="46">
        <v>0</v>
      </c>
      <c r="S45" s="74">
        <v>0</v>
      </c>
      <c r="U45" s="73">
        <v>-477</v>
      </c>
      <c r="V45" s="74">
        <v>0</v>
      </c>
      <c r="W45">
        <v>-141</v>
      </c>
      <c r="X45">
        <v>-323</v>
      </c>
      <c r="Y45">
        <v>0</v>
      </c>
      <c r="Z45">
        <v>0</v>
      </c>
      <c r="AA45">
        <v>-13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-132</v>
      </c>
      <c r="O46" s="46">
        <v>-313</v>
      </c>
      <c r="P46" s="46">
        <v>-116</v>
      </c>
      <c r="Q46" s="46">
        <v>0</v>
      </c>
      <c r="R46" s="46">
        <v>0</v>
      </c>
      <c r="S46" s="74">
        <v>0</v>
      </c>
      <c r="U46" s="73">
        <v>-561</v>
      </c>
      <c r="V46" s="74">
        <v>0</v>
      </c>
      <c r="W46">
        <v>-132</v>
      </c>
      <c r="X46">
        <v>-313</v>
      </c>
      <c r="Y46">
        <v>0</v>
      </c>
      <c r="Z46">
        <v>0</v>
      </c>
      <c r="AA46">
        <v>-116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-106</v>
      </c>
      <c r="O47" s="46">
        <v>-298</v>
      </c>
      <c r="P47" s="46">
        <v>0</v>
      </c>
      <c r="Q47" s="46">
        <v>0</v>
      </c>
      <c r="R47" s="46">
        <v>0</v>
      </c>
      <c r="S47" s="74">
        <v>0</v>
      </c>
      <c r="U47" s="73">
        <v>-404</v>
      </c>
      <c r="V47" s="74">
        <v>0</v>
      </c>
      <c r="W47">
        <v>-106</v>
      </c>
      <c r="X47">
        <v>-298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-82</v>
      </c>
      <c r="O48" s="46">
        <v>-288</v>
      </c>
      <c r="P48" s="46">
        <v>-63</v>
      </c>
      <c r="Q48" s="46">
        <v>0</v>
      </c>
      <c r="R48" s="46">
        <v>0</v>
      </c>
      <c r="S48" s="74">
        <v>0</v>
      </c>
      <c r="U48" s="73">
        <v>-433</v>
      </c>
      <c r="V48" s="74">
        <v>0</v>
      </c>
      <c r="W48">
        <v>-82</v>
      </c>
      <c r="X48">
        <v>-288</v>
      </c>
      <c r="Y48">
        <v>0</v>
      </c>
      <c r="Z48">
        <v>0</v>
      </c>
      <c r="AA48">
        <v>-63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-61</v>
      </c>
      <c r="O49" s="46">
        <v>-268</v>
      </c>
      <c r="P49" s="46">
        <v>-46</v>
      </c>
      <c r="Q49" s="46">
        <v>0</v>
      </c>
      <c r="R49" s="46">
        <v>0</v>
      </c>
      <c r="S49" s="74">
        <v>0</v>
      </c>
      <c r="U49" s="73">
        <v>-375</v>
      </c>
      <c r="V49" s="74">
        <v>0</v>
      </c>
      <c r="W49">
        <v>-61</v>
      </c>
      <c r="X49">
        <v>-268</v>
      </c>
      <c r="Y49">
        <v>0</v>
      </c>
      <c r="Z49">
        <v>0</v>
      </c>
      <c r="AA49">
        <v>-46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-31</v>
      </c>
      <c r="O50" s="46">
        <v>-258</v>
      </c>
      <c r="P50" s="46">
        <v>-22</v>
      </c>
      <c r="Q50" s="46">
        <v>0</v>
      </c>
      <c r="R50" s="46">
        <v>0</v>
      </c>
      <c r="S50" s="74">
        <v>0</v>
      </c>
      <c r="U50" s="73">
        <v>-311</v>
      </c>
      <c r="V50" s="74">
        <v>0</v>
      </c>
      <c r="W50">
        <v>-31</v>
      </c>
      <c r="X50">
        <v>-258</v>
      </c>
      <c r="Y50">
        <v>0</v>
      </c>
      <c r="Z50">
        <v>0</v>
      </c>
      <c r="AA50">
        <v>-22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-268</v>
      </c>
      <c r="P51" s="46">
        <v>0</v>
      </c>
      <c r="Q51" s="46">
        <v>0</v>
      </c>
      <c r="R51" s="46">
        <v>0</v>
      </c>
      <c r="S51" s="74">
        <v>0</v>
      </c>
      <c r="U51" s="73">
        <v>-268</v>
      </c>
      <c r="V51" s="74">
        <v>0</v>
      </c>
      <c r="W51">
        <v>0</v>
      </c>
      <c r="X51">
        <v>-268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-248</v>
      </c>
      <c r="P52" s="46">
        <v>0</v>
      </c>
      <c r="Q52" s="46">
        <v>0</v>
      </c>
      <c r="R52" s="46">
        <v>0</v>
      </c>
      <c r="S52" s="74">
        <v>0</v>
      </c>
      <c r="U52" s="73">
        <v>-248</v>
      </c>
      <c r="V52" s="74">
        <v>0</v>
      </c>
      <c r="W52">
        <v>0</v>
      </c>
      <c r="X52">
        <v>-248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-228</v>
      </c>
      <c r="P53" s="46">
        <v>0</v>
      </c>
      <c r="Q53" s="46">
        <v>0</v>
      </c>
      <c r="R53" s="46">
        <v>0</v>
      </c>
      <c r="S53" s="74">
        <v>0</v>
      </c>
      <c r="U53" s="73">
        <v>-228</v>
      </c>
      <c r="V53" s="74">
        <v>0</v>
      </c>
      <c r="W53">
        <v>0</v>
      </c>
      <c r="X53">
        <v>-228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-223</v>
      </c>
      <c r="P54" s="46">
        <v>0</v>
      </c>
      <c r="Q54" s="46">
        <v>0</v>
      </c>
      <c r="R54" s="46">
        <v>0</v>
      </c>
      <c r="S54" s="74">
        <v>0</v>
      </c>
      <c r="U54" s="73">
        <v>-223</v>
      </c>
      <c r="V54" s="74">
        <v>0</v>
      </c>
      <c r="W54">
        <v>0</v>
      </c>
      <c r="X54">
        <v>-223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-213</v>
      </c>
      <c r="P55" s="46">
        <v>0</v>
      </c>
      <c r="Q55" s="46">
        <v>0</v>
      </c>
      <c r="R55" s="46">
        <v>0</v>
      </c>
      <c r="S55" s="74">
        <v>0</v>
      </c>
      <c r="U55" s="73">
        <v>-213</v>
      </c>
      <c r="V55" s="74">
        <v>0</v>
      </c>
      <c r="W55">
        <v>0</v>
      </c>
      <c r="X55">
        <v>-213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-193</v>
      </c>
      <c r="P56" s="46">
        <v>0</v>
      </c>
      <c r="Q56" s="46">
        <v>0</v>
      </c>
      <c r="R56" s="46">
        <v>0</v>
      </c>
      <c r="S56" s="74">
        <v>0</v>
      </c>
      <c r="U56" s="73">
        <v>-193</v>
      </c>
      <c r="V56" s="74">
        <v>0</v>
      </c>
      <c r="W56">
        <v>0</v>
      </c>
      <c r="X56">
        <v>-193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-175</v>
      </c>
      <c r="P57" s="46">
        <v>0</v>
      </c>
      <c r="Q57" s="46">
        <v>0</v>
      </c>
      <c r="R57" s="46">
        <v>0</v>
      </c>
      <c r="S57" s="74">
        <v>0</v>
      </c>
      <c r="U57" s="73">
        <v>-175</v>
      </c>
      <c r="V57" s="74">
        <v>0</v>
      </c>
      <c r="W57">
        <v>0</v>
      </c>
      <c r="X57">
        <v>-175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-150</v>
      </c>
      <c r="P58" s="46">
        <v>0</v>
      </c>
      <c r="Q58" s="46">
        <v>0</v>
      </c>
      <c r="R58" s="46">
        <v>0</v>
      </c>
      <c r="S58" s="74">
        <v>0</v>
      </c>
      <c r="U58" s="73">
        <v>-150</v>
      </c>
      <c r="V58" s="74">
        <v>0</v>
      </c>
      <c r="W58">
        <v>0</v>
      </c>
      <c r="X58">
        <v>-150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-146</v>
      </c>
      <c r="P59" s="46">
        <v>0</v>
      </c>
      <c r="Q59" s="46">
        <v>0</v>
      </c>
      <c r="R59" s="46">
        <v>0</v>
      </c>
      <c r="S59" s="74">
        <v>0</v>
      </c>
      <c r="U59" s="73">
        <v>-146</v>
      </c>
      <c r="V59" s="74">
        <v>0</v>
      </c>
      <c r="W59">
        <v>0</v>
      </c>
      <c r="X59">
        <v>-146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-151</v>
      </c>
      <c r="P60" s="46">
        <v>0</v>
      </c>
      <c r="Q60" s="46">
        <v>0</v>
      </c>
      <c r="R60" s="46">
        <v>0</v>
      </c>
      <c r="S60" s="74">
        <v>0</v>
      </c>
      <c r="U60" s="73">
        <v>-151</v>
      </c>
      <c r="V60" s="74">
        <v>0</v>
      </c>
      <c r="W60">
        <v>0</v>
      </c>
      <c r="X60">
        <v>-151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-91</v>
      </c>
      <c r="P61" s="46">
        <v>0</v>
      </c>
      <c r="Q61" s="46">
        <v>0</v>
      </c>
      <c r="R61" s="46">
        <v>0</v>
      </c>
      <c r="S61" s="74">
        <v>0</v>
      </c>
      <c r="U61" s="73">
        <v>-91</v>
      </c>
      <c r="V61" s="74">
        <v>0</v>
      </c>
      <c r="W61">
        <v>0</v>
      </c>
      <c r="X61">
        <v>-91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0</v>
      </c>
      <c r="W62">
        <v>0</v>
      </c>
      <c r="X62">
        <v>-1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0</v>
      </c>
      <c r="W64">
        <v>0</v>
      </c>
      <c r="X64">
        <v>-1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0</v>
      </c>
      <c r="W65">
        <v>0</v>
      </c>
      <c r="X65">
        <v>-1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9.36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</v>
      </c>
      <c r="P66" s="46">
        <v>0</v>
      </c>
      <c r="Q66" s="46">
        <v>0</v>
      </c>
      <c r="R66" s="46">
        <v>0</v>
      </c>
      <c r="S66" s="74">
        <v>0</v>
      </c>
      <c r="U66" s="73">
        <v>-11</v>
      </c>
      <c r="V66" s="74">
        <v>9.36</v>
      </c>
      <c r="W66">
        <v>9.36</v>
      </c>
      <c r="X66">
        <v>-11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94.95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</v>
      </c>
      <c r="P67" s="46">
        <v>0</v>
      </c>
      <c r="Q67" s="46">
        <v>0</v>
      </c>
      <c r="R67" s="46">
        <v>0</v>
      </c>
      <c r="S67" s="74">
        <v>0</v>
      </c>
      <c r="U67" s="73">
        <v>-6</v>
      </c>
      <c r="V67" s="74">
        <v>94.95</v>
      </c>
      <c r="W67">
        <v>94.95</v>
      </c>
      <c r="X67">
        <v>-6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150.81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-51</v>
      </c>
      <c r="P68" s="46">
        <v>0</v>
      </c>
      <c r="Q68" s="46">
        <v>0</v>
      </c>
      <c r="R68" s="46">
        <v>0</v>
      </c>
      <c r="S68" s="74">
        <v>0</v>
      </c>
      <c r="U68" s="73">
        <v>-51</v>
      </c>
      <c r="V68" s="74">
        <v>150.81</v>
      </c>
      <c r="W68">
        <v>150.81</v>
      </c>
      <c r="X68">
        <v>-51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226.75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-60.7</v>
      </c>
      <c r="P69" s="46">
        <v>0</v>
      </c>
      <c r="Q69" s="46">
        <v>0</v>
      </c>
      <c r="R69" s="46">
        <v>0</v>
      </c>
      <c r="S69" s="74">
        <v>0</v>
      </c>
      <c r="U69" s="73">
        <v>-60.7</v>
      </c>
      <c r="V69" s="74">
        <v>226.75</v>
      </c>
      <c r="W69">
        <v>226.75</v>
      </c>
      <c r="X69">
        <v>-60.7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89.64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-51</v>
      </c>
      <c r="P70" s="46">
        <v>0</v>
      </c>
      <c r="Q70" s="46">
        <v>0</v>
      </c>
      <c r="R70" s="46">
        <v>0</v>
      </c>
      <c r="S70" s="74">
        <v>0</v>
      </c>
      <c r="U70" s="73">
        <v>-51</v>
      </c>
      <c r="V70" s="74">
        <v>89.64</v>
      </c>
      <c r="W70">
        <v>89.64</v>
      </c>
      <c r="X70">
        <v>-51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-26</v>
      </c>
      <c r="P71" s="46">
        <v>0</v>
      </c>
      <c r="Q71" s="46">
        <v>0</v>
      </c>
      <c r="R71" s="46">
        <v>0</v>
      </c>
      <c r="S71" s="74">
        <v>0</v>
      </c>
      <c r="U71" s="73">
        <v>-26</v>
      </c>
      <c r="V71" s="74">
        <v>0</v>
      </c>
      <c r="W71">
        <v>0</v>
      </c>
      <c r="X71">
        <v>-26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150.52000000000001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-18.760000000000002</v>
      </c>
      <c r="P72" s="46">
        <v>0</v>
      </c>
      <c r="Q72" s="46">
        <v>0</v>
      </c>
      <c r="R72" s="46">
        <v>0</v>
      </c>
      <c r="S72" s="74">
        <v>0</v>
      </c>
      <c r="U72" s="73">
        <v>-18.760000000000002</v>
      </c>
      <c r="V72" s="74">
        <v>150.52000000000001</v>
      </c>
      <c r="W72">
        <v>150.52000000000001</v>
      </c>
      <c r="X72">
        <v>-18.760000000000002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142.81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142.81</v>
      </c>
      <c r="W73">
        <v>142.81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110.96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110.96</v>
      </c>
      <c r="W74">
        <v>110.96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61.75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61.75</v>
      </c>
      <c r="W75">
        <v>61.75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21.23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21.23</v>
      </c>
      <c r="W76">
        <v>21.23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-16</v>
      </c>
      <c r="P77" s="46">
        <v>0</v>
      </c>
      <c r="Q77" s="46">
        <v>0</v>
      </c>
      <c r="R77" s="46">
        <v>0</v>
      </c>
      <c r="S77" s="74">
        <v>0</v>
      </c>
      <c r="U77" s="73">
        <v>-16</v>
      </c>
      <c r="V77" s="74">
        <v>0</v>
      </c>
      <c r="W77">
        <v>0</v>
      </c>
      <c r="X77">
        <v>-16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4.82</v>
      </c>
      <c r="I78" s="46">
        <v>0</v>
      </c>
      <c r="J78" s="46">
        <v>0</v>
      </c>
      <c r="K78" s="46">
        <v>0</v>
      </c>
      <c r="L78" s="46">
        <v>0</v>
      </c>
      <c r="M78" s="74">
        <v>2.3199999999999998</v>
      </c>
      <c r="N78" s="73">
        <v>0</v>
      </c>
      <c r="O78" s="46">
        <v>-132</v>
      </c>
      <c r="P78" s="46">
        <v>-95</v>
      </c>
      <c r="Q78" s="46">
        <v>0</v>
      </c>
      <c r="R78" s="46">
        <v>0</v>
      </c>
      <c r="S78" s="74">
        <v>0</v>
      </c>
      <c r="U78" s="73">
        <v>-227</v>
      </c>
      <c r="V78" s="74">
        <v>7.14</v>
      </c>
      <c r="W78">
        <v>4.82</v>
      </c>
      <c r="X78">
        <v>-132</v>
      </c>
      <c r="Y78">
        <v>0</v>
      </c>
      <c r="Z78">
        <v>2.3199999999999998</v>
      </c>
      <c r="AA78">
        <v>-95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3.28</v>
      </c>
      <c r="N79" s="73">
        <v>0</v>
      </c>
      <c r="O79" s="46">
        <v>-147</v>
      </c>
      <c r="P79" s="46">
        <v>-90</v>
      </c>
      <c r="Q79" s="46">
        <v>-45</v>
      </c>
      <c r="R79" s="46">
        <v>0</v>
      </c>
      <c r="S79" s="74">
        <v>0</v>
      </c>
      <c r="U79" s="73">
        <v>-282</v>
      </c>
      <c r="V79" s="74">
        <v>3.28</v>
      </c>
      <c r="W79">
        <v>0</v>
      </c>
      <c r="X79">
        <v>-147</v>
      </c>
      <c r="Y79">
        <v>-45</v>
      </c>
      <c r="Z79">
        <v>3.28</v>
      </c>
      <c r="AA79">
        <v>-90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7.24</v>
      </c>
      <c r="N80" s="73">
        <v>0</v>
      </c>
      <c r="O80" s="46">
        <v>-157</v>
      </c>
      <c r="P80" s="46">
        <v>-100</v>
      </c>
      <c r="Q80" s="46">
        <v>-40</v>
      </c>
      <c r="R80" s="46">
        <v>0</v>
      </c>
      <c r="S80" s="74">
        <v>0</v>
      </c>
      <c r="U80" s="73">
        <v>-297</v>
      </c>
      <c r="V80" s="74">
        <v>7.24</v>
      </c>
      <c r="W80">
        <v>0</v>
      </c>
      <c r="X80">
        <v>-157</v>
      </c>
      <c r="Y80">
        <v>-40</v>
      </c>
      <c r="Z80">
        <v>7.24</v>
      </c>
      <c r="AA80">
        <v>-100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9.07</v>
      </c>
      <c r="N81" s="73">
        <v>0</v>
      </c>
      <c r="O81" s="46">
        <v>-185</v>
      </c>
      <c r="P81" s="46">
        <v>-106</v>
      </c>
      <c r="Q81" s="46">
        <v>-60</v>
      </c>
      <c r="R81" s="46">
        <v>0</v>
      </c>
      <c r="S81" s="74">
        <v>0</v>
      </c>
      <c r="U81" s="73">
        <v>-351</v>
      </c>
      <c r="V81" s="74">
        <v>9.07</v>
      </c>
      <c r="W81">
        <v>0</v>
      </c>
      <c r="X81">
        <v>-185</v>
      </c>
      <c r="Y81">
        <v>-60</v>
      </c>
      <c r="Z81">
        <v>9.07</v>
      </c>
      <c r="AA81">
        <v>-106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8.59</v>
      </c>
      <c r="N82" s="73">
        <v>0</v>
      </c>
      <c r="O82" s="46">
        <v>-165</v>
      </c>
      <c r="P82" s="46">
        <v>-343</v>
      </c>
      <c r="Q82" s="46">
        <v>-66</v>
      </c>
      <c r="R82" s="46">
        <v>0</v>
      </c>
      <c r="S82" s="74">
        <v>0</v>
      </c>
      <c r="U82" s="73">
        <v>-574</v>
      </c>
      <c r="V82" s="74">
        <v>8.59</v>
      </c>
      <c r="W82">
        <v>0</v>
      </c>
      <c r="X82">
        <v>-165</v>
      </c>
      <c r="Y82">
        <v>-66</v>
      </c>
      <c r="Z82">
        <v>8.59</v>
      </c>
      <c r="AA82">
        <v>-343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-185</v>
      </c>
      <c r="P83" s="46">
        <v>-363</v>
      </c>
      <c r="Q83" s="46">
        <v>-73</v>
      </c>
      <c r="R83" s="46">
        <v>0</v>
      </c>
      <c r="S83" s="74">
        <v>0</v>
      </c>
      <c r="U83" s="73">
        <v>-621</v>
      </c>
      <c r="V83" s="74">
        <v>0</v>
      </c>
      <c r="W83">
        <v>0</v>
      </c>
      <c r="X83">
        <v>-185</v>
      </c>
      <c r="Y83">
        <v>-73</v>
      </c>
      <c r="Z83">
        <v>0</v>
      </c>
      <c r="AA83">
        <v>-363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-170</v>
      </c>
      <c r="P84" s="46">
        <v>-354</v>
      </c>
      <c r="Q84" s="46">
        <v>-78</v>
      </c>
      <c r="R84" s="46">
        <v>0</v>
      </c>
      <c r="S84" s="74">
        <v>0</v>
      </c>
      <c r="U84" s="73">
        <v>-602</v>
      </c>
      <c r="V84" s="74">
        <v>0</v>
      </c>
      <c r="W84">
        <v>0</v>
      </c>
      <c r="X84">
        <v>-170</v>
      </c>
      <c r="Y84">
        <v>-78</v>
      </c>
      <c r="Z84">
        <v>0</v>
      </c>
      <c r="AA84">
        <v>-354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6.95</v>
      </c>
      <c r="N85" s="73">
        <v>0</v>
      </c>
      <c r="O85" s="46">
        <v>-150</v>
      </c>
      <c r="P85" s="46">
        <v>-338</v>
      </c>
      <c r="Q85" s="46">
        <v>-78</v>
      </c>
      <c r="R85" s="46">
        <v>0</v>
      </c>
      <c r="S85" s="74">
        <v>0</v>
      </c>
      <c r="U85" s="73">
        <v>-566</v>
      </c>
      <c r="V85" s="74">
        <v>6.95</v>
      </c>
      <c r="W85">
        <v>0</v>
      </c>
      <c r="X85">
        <v>-150</v>
      </c>
      <c r="Y85">
        <v>-78</v>
      </c>
      <c r="Z85">
        <v>6.95</v>
      </c>
      <c r="AA85">
        <v>-338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8.6199999999999992</v>
      </c>
      <c r="N86" s="73">
        <v>0</v>
      </c>
      <c r="O86" s="46">
        <v>-100</v>
      </c>
      <c r="P86" s="46">
        <v>-303</v>
      </c>
      <c r="Q86" s="46">
        <v>-79</v>
      </c>
      <c r="R86" s="46">
        <v>0</v>
      </c>
      <c r="S86" s="74">
        <v>0</v>
      </c>
      <c r="U86" s="73">
        <v>-482</v>
      </c>
      <c r="V86" s="74">
        <v>8.6199999999999992</v>
      </c>
      <c r="W86">
        <v>0</v>
      </c>
      <c r="X86">
        <v>-100</v>
      </c>
      <c r="Y86">
        <v>-79</v>
      </c>
      <c r="Z86">
        <v>8.6199999999999992</v>
      </c>
      <c r="AA86">
        <v>-303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4.22</v>
      </c>
      <c r="N87" s="73">
        <v>0</v>
      </c>
      <c r="O87" s="46">
        <v>-80</v>
      </c>
      <c r="P87" s="46">
        <v>-300</v>
      </c>
      <c r="Q87" s="46">
        <v>-83</v>
      </c>
      <c r="R87" s="46">
        <v>0</v>
      </c>
      <c r="S87" s="74">
        <v>0</v>
      </c>
      <c r="U87" s="73">
        <v>-463</v>
      </c>
      <c r="V87" s="74">
        <v>4.22</v>
      </c>
      <c r="W87">
        <v>0</v>
      </c>
      <c r="X87">
        <v>-80</v>
      </c>
      <c r="Y87">
        <v>-83</v>
      </c>
      <c r="Z87">
        <v>4.22</v>
      </c>
      <c r="AA87">
        <v>-300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3.41</v>
      </c>
      <c r="N88" s="73">
        <v>0</v>
      </c>
      <c r="O88" s="46">
        <v>-45</v>
      </c>
      <c r="P88" s="46">
        <v>-258</v>
      </c>
      <c r="Q88" s="46">
        <v>-84</v>
      </c>
      <c r="R88" s="46">
        <v>0</v>
      </c>
      <c r="S88" s="74">
        <v>0</v>
      </c>
      <c r="U88" s="73">
        <v>-387</v>
      </c>
      <c r="V88" s="74">
        <v>3.41</v>
      </c>
      <c r="W88">
        <v>0</v>
      </c>
      <c r="X88">
        <v>-45</v>
      </c>
      <c r="Y88">
        <v>-84</v>
      </c>
      <c r="Z88">
        <v>3.41</v>
      </c>
      <c r="AA88">
        <v>-258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3.39</v>
      </c>
      <c r="N89" s="73">
        <v>0</v>
      </c>
      <c r="O89" s="46">
        <v>0</v>
      </c>
      <c r="P89" s="46">
        <v>-150</v>
      </c>
      <c r="Q89" s="46">
        <v>-86</v>
      </c>
      <c r="R89" s="46">
        <v>0</v>
      </c>
      <c r="S89" s="74">
        <v>0</v>
      </c>
      <c r="U89" s="73">
        <v>-236</v>
      </c>
      <c r="V89" s="74">
        <v>3.39</v>
      </c>
      <c r="W89">
        <v>0</v>
      </c>
      <c r="X89">
        <v>0</v>
      </c>
      <c r="Y89">
        <v>-86</v>
      </c>
      <c r="Z89">
        <v>3.39</v>
      </c>
      <c r="AA89">
        <v>-150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</v>
      </c>
      <c r="N90" s="73">
        <v>0</v>
      </c>
      <c r="O90" s="46">
        <v>0</v>
      </c>
      <c r="P90" s="46">
        <v>-57</v>
      </c>
      <c r="Q90" s="46">
        <v>-87</v>
      </c>
      <c r="R90" s="46">
        <v>0</v>
      </c>
      <c r="S90" s="74">
        <v>0</v>
      </c>
      <c r="U90" s="73">
        <v>-144</v>
      </c>
      <c r="V90" s="74">
        <v>1.9</v>
      </c>
      <c r="W90">
        <v>0</v>
      </c>
      <c r="X90">
        <v>0</v>
      </c>
      <c r="Y90">
        <v>-87</v>
      </c>
      <c r="Z90">
        <v>1.9</v>
      </c>
      <c r="AA90">
        <v>-57</v>
      </c>
    </row>
    <row r="91" spans="7:27">
      <c r="G91" t="s">
        <v>133</v>
      </c>
      <c r="H91" s="73">
        <v>3.71</v>
      </c>
      <c r="I91" s="46">
        <v>0</v>
      </c>
      <c r="J91" s="46">
        <v>0</v>
      </c>
      <c r="K91" s="46">
        <v>0</v>
      </c>
      <c r="L91" s="46">
        <v>0</v>
      </c>
      <c r="M91" s="74">
        <v>0.91</v>
      </c>
      <c r="N91" s="73">
        <v>0</v>
      </c>
      <c r="O91" s="46">
        <v>0</v>
      </c>
      <c r="P91" s="46">
        <v>0</v>
      </c>
      <c r="Q91" s="46">
        <v>-89</v>
      </c>
      <c r="R91" s="46">
        <v>0</v>
      </c>
      <c r="S91" s="74">
        <v>0</v>
      </c>
      <c r="U91" s="73">
        <v>-89</v>
      </c>
      <c r="V91" s="74">
        <v>4.62</v>
      </c>
      <c r="W91">
        <v>3.71</v>
      </c>
      <c r="X91">
        <v>0</v>
      </c>
      <c r="Y91">
        <v>-89</v>
      </c>
      <c r="Z91">
        <v>0.91</v>
      </c>
      <c r="AA91">
        <v>0</v>
      </c>
    </row>
    <row r="92" spans="7:27">
      <c r="G92" t="s">
        <v>134</v>
      </c>
      <c r="H92" s="73">
        <v>3.16</v>
      </c>
      <c r="I92" s="46">
        <v>0</v>
      </c>
      <c r="J92" s="46">
        <v>0</v>
      </c>
      <c r="K92" s="46">
        <v>0</v>
      </c>
      <c r="L92" s="46">
        <v>0</v>
      </c>
      <c r="M92" s="74">
        <v>1.07</v>
      </c>
      <c r="N92" s="73">
        <v>0</v>
      </c>
      <c r="O92" s="46">
        <v>0</v>
      </c>
      <c r="P92" s="46">
        <v>0</v>
      </c>
      <c r="Q92" s="46">
        <v>-89</v>
      </c>
      <c r="R92" s="46">
        <v>0</v>
      </c>
      <c r="S92" s="74">
        <v>0</v>
      </c>
      <c r="U92" s="73">
        <v>-89</v>
      </c>
      <c r="V92" s="74">
        <v>4.2300000000000004</v>
      </c>
      <c r="W92">
        <v>3.16</v>
      </c>
      <c r="X92">
        <v>0</v>
      </c>
      <c r="Y92">
        <v>-89</v>
      </c>
      <c r="Z92">
        <v>1.07</v>
      </c>
      <c r="AA92">
        <v>0</v>
      </c>
    </row>
    <row r="93" spans="7:27">
      <c r="G93" t="s">
        <v>135</v>
      </c>
      <c r="H93" s="73">
        <v>3.06</v>
      </c>
      <c r="I93" s="46">
        <v>0</v>
      </c>
      <c r="J93" s="46">
        <v>0</v>
      </c>
      <c r="K93" s="46">
        <v>0</v>
      </c>
      <c r="L93" s="46">
        <v>0</v>
      </c>
      <c r="M93" s="74">
        <v>0.93</v>
      </c>
      <c r="N93" s="73">
        <v>0</v>
      </c>
      <c r="O93" s="46">
        <v>0</v>
      </c>
      <c r="P93" s="46">
        <v>0</v>
      </c>
      <c r="Q93" s="46">
        <v>-88</v>
      </c>
      <c r="R93" s="46">
        <v>0</v>
      </c>
      <c r="S93" s="74">
        <v>0</v>
      </c>
      <c r="U93" s="73">
        <v>-88</v>
      </c>
      <c r="V93" s="74">
        <v>3.99</v>
      </c>
      <c r="W93">
        <v>3.06</v>
      </c>
      <c r="X93">
        <v>0</v>
      </c>
      <c r="Y93">
        <v>-88</v>
      </c>
      <c r="Z93">
        <v>0.93</v>
      </c>
      <c r="AA93">
        <v>0</v>
      </c>
    </row>
    <row r="94" spans="7:27">
      <c r="G94" t="s">
        <v>136</v>
      </c>
      <c r="H94" s="73">
        <v>2.94</v>
      </c>
      <c r="I94" s="46">
        <v>0</v>
      </c>
      <c r="J94" s="46">
        <v>3.52</v>
      </c>
      <c r="K94" s="46">
        <v>0</v>
      </c>
      <c r="L94" s="46">
        <v>0</v>
      </c>
      <c r="M94" s="74">
        <v>0.64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7.1</v>
      </c>
      <c r="W94">
        <v>2.94</v>
      </c>
      <c r="X94">
        <v>0</v>
      </c>
      <c r="Y94">
        <v>-90</v>
      </c>
      <c r="Z94">
        <v>0.64</v>
      </c>
      <c r="AA94">
        <v>3.52</v>
      </c>
    </row>
    <row r="95" spans="7:27">
      <c r="G95" t="s">
        <v>137</v>
      </c>
      <c r="H95" s="73">
        <v>2.99</v>
      </c>
      <c r="I95" s="46">
        <v>0</v>
      </c>
      <c r="J95" s="46">
        <v>9.44</v>
      </c>
      <c r="K95" s="46">
        <v>0</v>
      </c>
      <c r="L95" s="46">
        <v>0</v>
      </c>
      <c r="M95" s="74">
        <v>0.73</v>
      </c>
      <c r="N95" s="73">
        <v>0</v>
      </c>
      <c r="O95" s="46">
        <v>0</v>
      </c>
      <c r="P95" s="46">
        <v>0</v>
      </c>
      <c r="Q95" s="46">
        <v>-92</v>
      </c>
      <c r="R95" s="46">
        <v>0</v>
      </c>
      <c r="S95" s="74">
        <v>0</v>
      </c>
      <c r="U95" s="73">
        <v>-92</v>
      </c>
      <c r="V95" s="74">
        <v>13.16</v>
      </c>
      <c r="W95">
        <v>2.99</v>
      </c>
      <c r="X95">
        <v>0</v>
      </c>
      <c r="Y95">
        <v>-92</v>
      </c>
      <c r="Z95">
        <v>0.73</v>
      </c>
      <c r="AA95">
        <v>9.44</v>
      </c>
    </row>
    <row r="96" spans="7:27">
      <c r="G96" t="s">
        <v>138</v>
      </c>
      <c r="H96" s="73">
        <v>3</v>
      </c>
      <c r="I96" s="46">
        <v>0</v>
      </c>
      <c r="J96" s="46">
        <v>14.37</v>
      </c>
      <c r="K96" s="46">
        <v>0</v>
      </c>
      <c r="L96" s="46">
        <v>0</v>
      </c>
      <c r="M96" s="74">
        <v>0.35</v>
      </c>
      <c r="N96" s="73">
        <v>0</v>
      </c>
      <c r="O96" s="46">
        <v>0</v>
      </c>
      <c r="P96" s="46">
        <v>0</v>
      </c>
      <c r="Q96" s="46">
        <v>-94</v>
      </c>
      <c r="R96" s="46">
        <v>0</v>
      </c>
      <c r="S96" s="74">
        <v>0</v>
      </c>
      <c r="U96" s="73">
        <v>-94</v>
      </c>
      <c r="V96" s="74">
        <v>17.72</v>
      </c>
      <c r="W96">
        <v>3</v>
      </c>
      <c r="X96">
        <v>0</v>
      </c>
      <c r="Y96">
        <v>-94</v>
      </c>
      <c r="Z96">
        <v>0.35</v>
      </c>
      <c r="AA96">
        <v>14.37</v>
      </c>
    </row>
    <row r="97" spans="1:83">
      <c r="G97" t="s">
        <v>139</v>
      </c>
      <c r="H97" s="73">
        <v>3.13</v>
      </c>
      <c r="I97" s="46">
        <v>0</v>
      </c>
      <c r="J97" s="46">
        <v>16.440000000000001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-96</v>
      </c>
      <c r="R97" s="46">
        <v>0</v>
      </c>
      <c r="S97" s="74">
        <v>0</v>
      </c>
      <c r="U97" s="73">
        <v>-96</v>
      </c>
      <c r="V97" s="74">
        <v>19.57</v>
      </c>
      <c r="W97">
        <v>3.13</v>
      </c>
      <c r="X97">
        <v>0</v>
      </c>
      <c r="Y97">
        <v>-96</v>
      </c>
      <c r="Z97">
        <v>0</v>
      </c>
      <c r="AA97">
        <v>16.440000000000001</v>
      </c>
    </row>
    <row r="98" spans="1:83">
      <c r="G98" t="s">
        <v>140</v>
      </c>
      <c r="H98" s="73">
        <v>3.01</v>
      </c>
      <c r="I98" s="46">
        <v>0</v>
      </c>
      <c r="J98" s="46">
        <v>16.059999999999999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-99</v>
      </c>
      <c r="R98" s="46">
        <v>0</v>
      </c>
      <c r="S98" s="74">
        <v>0</v>
      </c>
      <c r="U98" s="73">
        <v>-99</v>
      </c>
      <c r="V98" s="74">
        <v>19.07</v>
      </c>
      <c r="W98">
        <v>3.01</v>
      </c>
      <c r="X98">
        <v>0</v>
      </c>
      <c r="Y98">
        <v>-99</v>
      </c>
      <c r="Z98">
        <v>0</v>
      </c>
      <c r="AA98">
        <v>16.059999999999999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0.27432000000000006</v>
      </c>
      <c r="I99" s="69">
        <f t="shared" ref="I99:BQ99" si="1">SUM(I3:I98)/4000</f>
        <v>0</v>
      </c>
      <c r="J99" s="69">
        <f t="shared" si="1"/>
        <v>1.49575E-2</v>
      </c>
      <c r="K99" s="69">
        <f t="shared" si="1"/>
        <v>0</v>
      </c>
      <c r="L99" s="69">
        <f t="shared" si="1"/>
        <v>0</v>
      </c>
      <c r="M99" s="69">
        <f t="shared" si="1"/>
        <v>2.9797500000000008E-2</v>
      </c>
      <c r="N99" s="68">
        <f t="shared" si="1"/>
        <v>-0.65725</v>
      </c>
      <c r="O99" s="69">
        <f t="shared" si="1"/>
        <v>-3.3973850000000003</v>
      </c>
      <c r="P99" s="69">
        <f t="shared" si="1"/>
        <v>-2.2205225</v>
      </c>
      <c r="Q99" s="69">
        <f t="shared" si="1"/>
        <v>-1.012</v>
      </c>
      <c r="R99" s="69">
        <f t="shared" si="1"/>
        <v>0</v>
      </c>
      <c r="S99" s="70">
        <f t="shared" si="1"/>
        <v>0</v>
      </c>
      <c r="U99" s="68">
        <f t="shared" si="1"/>
        <v>-7.2871574999999993</v>
      </c>
      <c r="V99" s="70">
        <f t="shared" si="1"/>
        <v>0.319075</v>
      </c>
      <c r="W99">
        <f t="shared" si="1"/>
        <v>-0.38292999999999994</v>
      </c>
      <c r="X99">
        <f t="shared" si="1"/>
        <v>-3.3973850000000003</v>
      </c>
      <c r="Y99">
        <f t="shared" si="1"/>
        <v>-1.012</v>
      </c>
      <c r="Z99">
        <f t="shared" si="1"/>
        <v>2.9797500000000008E-2</v>
      </c>
      <c r="AA99">
        <f t="shared" si="1"/>
        <v>-2.2055649999999996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L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542</v>
      </c>
      <c r="AE1" t="s">
        <v>542</v>
      </c>
      <c r="AF1" t="s">
        <v>554</v>
      </c>
      <c r="AG1" t="s">
        <v>556</v>
      </c>
      <c r="AH1" t="s">
        <v>558</v>
      </c>
      <c r="AI1" t="s">
        <v>560</v>
      </c>
      <c r="AJ1" t="s">
        <v>544</v>
      </c>
      <c r="AK1" t="s">
        <v>563</v>
      </c>
      <c r="AL1" t="s">
        <v>556</v>
      </c>
      <c r="AM1" t="s">
        <v>563</v>
      </c>
      <c r="AN1" t="s">
        <v>567</v>
      </c>
      <c r="AO1" t="s">
        <v>569</v>
      </c>
      <c r="AP1" t="s">
        <v>538</v>
      </c>
      <c r="AQ1" t="s">
        <v>572</v>
      </c>
      <c r="AR1" t="s">
        <v>574</v>
      </c>
      <c r="AS1" t="s">
        <v>576</v>
      </c>
      <c r="AT1" t="s">
        <v>578</v>
      </c>
      <c r="AU1" t="s">
        <v>538</v>
      </c>
      <c r="AV1" t="s">
        <v>581</v>
      </c>
      <c r="AW1" t="s">
        <v>550</v>
      </c>
      <c r="AX1" t="s">
        <v>556</v>
      </c>
      <c r="AY1" t="s">
        <v>538</v>
      </c>
      <c r="AZ1" t="s">
        <v>538</v>
      </c>
      <c r="BA1" t="s">
        <v>538</v>
      </c>
      <c r="BB1" t="s">
        <v>588</v>
      </c>
      <c r="BC1" t="s">
        <v>590</v>
      </c>
      <c r="BD1" t="s">
        <v>592</v>
      </c>
      <c r="BE1" t="s">
        <v>592</v>
      </c>
      <c r="BF1" t="s">
        <v>18</v>
      </c>
      <c r="BG1" t="s">
        <v>596</v>
      </c>
      <c r="BH1" t="s">
        <v>598</v>
      </c>
      <c r="BI1" t="s">
        <v>451</v>
      </c>
      <c r="BJ1" t="s">
        <v>602</v>
      </c>
      <c r="BK1" t="s">
        <v>604</v>
      </c>
      <c r="BL1" t="s">
        <v>563</v>
      </c>
      <c r="BM1" t="s">
        <v>607</v>
      </c>
      <c r="BN1" t="s">
        <v>609</v>
      </c>
      <c r="BO1" t="s">
        <v>574</v>
      </c>
      <c r="BP1" t="s">
        <v>612</v>
      </c>
      <c r="BQ1" t="s">
        <v>542</v>
      </c>
      <c r="BR1" t="s">
        <v>615</v>
      </c>
      <c r="BS1" t="s">
        <v>617</v>
      </c>
      <c r="BT1" t="s">
        <v>592</v>
      </c>
      <c r="BU1" t="s">
        <v>596</v>
      </c>
      <c r="BV1" t="s">
        <v>621</v>
      </c>
      <c r="BW1" t="s">
        <v>623</v>
      </c>
      <c r="BX1" t="s">
        <v>578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W2" s="28" t="s">
        <v>263</v>
      </c>
      <c r="X2" t="s">
        <v>145</v>
      </c>
      <c r="Y2" t="s">
        <v>145</v>
      </c>
      <c r="Z2" t="s">
        <v>145</v>
      </c>
      <c r="AA2" t="s">
        <v>149</v>
      </c>
      <c r="AB2" t="s">
        <v>146</v>
      </c>
      <c r="AC2" t="s">
        <v>146</v>
      </c>
      <c r="AD2" t="s">
        <v>240</v>
      </c>
      <c r="AE2" t="s">
        <v>240</v>
      </c>
      <c r="AF2" t="s">
        <v>149</v>
      </c>
      <c r="AG2" t="s">
        <v>148</v>
      </c>
      <c r="AH2" t="s">
        <v>369</v>
      </c>
      <c r="AI2" t="s">
        <v>145</v>
      </c>
      <c r="AJ2" t="s">
        <v>146</v>
      </c>
      <c r="AK2" t="s">
        <v>145</v>
      </c>
      <c r="AL2" t="s">
        <v>145</v>
      </c>
      <c r="AM2" t="s">
        <v>149</v>
      </c>
      <c r="AN2" t="s">
        <v>358</v>
      </c>
      <c r="AO2" t="s">
        <v>369</v>
      </c>
      <c r="AP2" t="s">
        <v>275</v>
      </c>
      <c r="AQ2" t="s">
        <v>369</v>
      </c>
      <c r="AR2" t="s">
        <v>145</v>
      </c>
      <c r="AS2" t="s">
        <v>149</v>
      </c>
      <c r="AT2" t="s">
        <v>145</v>
      </c>
      <c r="AU2" t="s">
        <v>277</v>
      </c>
      <c r="AV2" t="s">
        <v>146</v>
      </c>
      <c r="AW2" t="s">
        <v>145</v>
      </c>
      <c r="AX2" t="s">
        <v>148</v>
      </c>
      <c r="AY2" t="s">
        <v>262</v>
      </c>
      <c r="AZ2" t="s">
        <v>249</v>
      </c>
      <c r="BA2" t="s">
        <v>276</v>
      </c>
      <c r="BB2" t="s">
        <v>148</v>
      </c>
      <c r="BC2" t="s">
        <v>149</v>
      </c>
      <c r="BD2" t="s">
        <v>145</v>
      </c>
      <c r="BE2" t="s">
        <v>149</v>
      </c>
      <c r="BF2" t="s">
        <v>149</v>
      </c>
      <c r="BG2" t="s">
        <v>145</v>
      </c>
      <c r="BH2" t="s">
        <v>146</v>
      </c>
      <c r="BI2" t="s">
        <v>600</v>
      </c>
      <c r="BJ2" t="s">
        <v>145</v>
      </c>
      <c r="BK2" t="s">
        <v>149</v>
      </c>
      <c r="BL2" t="s">
        <v>145</v>
      </c>
      <c r="BM2" t="s">
        <v>145</v>
      </c>
      <c r="BN2" t="s">
        <v>149</v>
      </c>
      <c r="BO2" t="s">
        <v>145</v>
      </c>
      <c r="BP2" t="s">
        <v>145</v>
      </c>
      <c r="BQ2" t="s">
        <v>145</v>
      </c>
      <c r="BR2" t="s">
        <v>148</v>
      </c>
      <c r="BS2" t="s">
        <v>145</v>
      </c>
      <c r="BT2" t="s">
        <v>145</v>
      </c>
      <c r="BU2" t="s">
        <v>145</v>
      </c>
      <c r="BV2" t="s">
        <v>146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1118.6600000000001</v>
      </c>
      <c r="I3" s="53">
        <v>483.91999999999996</v>
      </c>
      <c r="J3" s="53">
        <v>605.19999999999993</v>
      </c>
      <c r="K3" s="53">
        <v>131.33000000000001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0.61</v>
      </c>
      <c r="X3">
        <v>192.98</v>
      </c>
      <c r="Y3">
        <v>28.95</v>
      </c>
      <c r="Z3">
        <v>48.61</v>
      </c>
      <c r="AA3">
        <v>10.61</v>
      </c>
      <c r="AB3">
        <v>13.51</v>
      </c>
      <c r="AC3">
        <v>30.15</v>
      </c>
      <c r="AD3">
        <v>8.68</v>
      </c>
      <c r="AE3">
        <v>0</v>
      </c>
      <c r="AF3">
        <v>111.25</v>
      </c>
      <c r="AG3">
        <v>43.85</v>
      </c>
      <c r="AH3">
        <v>0</v>
      </c>
      <c r="AI3">
        <v>39.56</v>
      </c>
      <c r="AJ3">
        <v>64.73</v>
      </c>
      <c r="AK3">
        <v>0</v>
      </c>
      <c r="AL3">
        <v>192.98</v>
      </c>
      <c r="AM3">
        <v>96.49</v>
      </c>
      <c r="AN3">
        <v>0.63</v>
      </c>
      <c r="AO3">
        <v>1.93</v>
      </c>
      <c r="AP3">
        <v>0.52</v>
      </c>
      <c r="AQ3">
        <v>1.93</v>
      </c>
      <c r="AR3">
        <v>0</v>
      </c>
      <c r="AS3">
        <v>48.24</v>
      </c>
      <c r="AT3">
        <v>144.74</v>
      </c>
      <c r="AU3">
        <v>0.35</v>
      </c>
      <c r="AV3">
        <v>308.77</v>
      </c>
      <c r="AW3">
        <v>90.46</v>
      </c>
      <c r="AX3">
        <v>43.85</v>
      </c>
      <c r="AY3">
        <v>1.59</v>
      </c>
      <c r="AZ3">
        <v>0.48</v>
      </c>
      <c r="BA3">
        <v>0.88</v>
      </c>
      <c r="BB3">
        <v>14.62</v>
      </c>
      <c r="BC3">
        <v>12.12</v>
      </c>
      <c r="BD3">
        <v>0</v>
      </c>
      <c r="BE3">
        <v>72.37</v>
      </c>
      <c r="BF3">
        <v>241.22</v>
      </c>
      <c r="BG3">
        <v>0</v>
      </c>
      <c r="BH3">
        <v>66.760000000000005</v>
      </c>
      <c r="BI3">
        <v>0</v>
      </c>
      <c r="BJ3">
        <v>38.6</v>
      </c>
      <c r="BK3">
        <v>12.9</v>
      </c>
      <c r="BL3">
        <v>24.12</v>
      </c>
      <c r="BM3">
        <v>24.12</v>
      </c>
      <c r="BN3">
        <v>0</v>
      </c>
      <c r="BO3">
        <v>48.24</v>
      </c>
      <c r="BP3">
        <v>24.12</v>
      </c>
      <c r="BQ3">
        <v>24.12</v>
      </c>
      <c r="BR3">
        <v>29.01</v>
      </c>
      <c r="BS3">
        <v>24.12</v>
      </c>
      <c r="BT3">
        <v>48.24</v>
      </c>
      <c r="BU3">
        <v>38.6</v>
      </c>
      <c r="BV3">
        <v>0</v>
      </c>
      <c r="BW3">
        <v>24.12</v>
      </c>
      <c r="BX3">
        <v>48.24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1118.6600000000001</v>
      </c>
      <c r="I4" s="46">
        <v>483.91999999999996</v>
      </c>
      <c r="J4" s="46">
        <v>605.19999999999993</v>
      </c>
      <c r="K4" s="46">
        <v>131.33000000000001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W4">
        <v>0.61</v>
      </c>
      <c r="X4">
        <v>192.98</v>
      </c>
      <c r="Y4">
        <v>28.95</v>
      </c>
      <c r="Z4">
        <v>48.61</v>
      </c>
      <c r="AA4">
        <v>10.61</v>
      </c>
      <c r="AB4">
        <v>13.51</v>
      </c>
      <c r="AC4">
        <v>30.15</v>
      </c>
      <c r="AD4">
        <v>8.68</v>
      </c>
      <c r="AE4">
        <v>0</v>
      </c>
      <c r="AF4">
        <v>111.25</v>
      </c>
      <c r="AG4">
        <v>43.85</v>
      </c>
      <c r="AH4">
        <v>0</v>
      </c>
      <c r="AI4">
        <v>39.56</v>
      </c>
      <c r="AJ4">
        <v>64.73</v>
      </c>
      <c r="AK4">
        <v>0</v>
      </c>
      <c r="AL4">
        <v>192.98</v>
      </c>
      <c r="AM4">
        <v>96.49</v>
      </c>
      <c r="AN4">
        <v>0.63</v>
      </c>
      <c r="AO4">
        <v>1.93</v>
      </c>
      <c r="AP4">
        <v>0.52</v>
      </c>
      <c r="AQ4">
        <v>1.93</v>
      </c>
      <c r="AR4">
        <v>0</v>
      </c>
      <c r="AS4">
        <v>48.24</v>
      </c>
      <c r="AT4">
        <v>144.74</v>
      </c>
      <c r="AU4">
        <v>0.35</v>
      </c>
      <c r="AV4">
        <v>308.77</v>
      </c>
      <c r="AW4">
        <v>90.46</v>
      </c>
      <c r="AX4">
        <v>43.85</v>
      </c>
      <c r="AY4">
        <v>1.59</v>
      </c>
      <c r="AZ4">
        <v>0.48</v>
      </c>
      <c r="BA4">
        <v>0.88</v>
      </c>
      <c r="BB4">
        <v>14.62</v>
      </c>
      <c r="BC4">
        <v>12.12</v>
      </c>
      <c r="BD4">
        <v>0</v>
      </c>
      <c r="BE4">
        <v>72.37</v>
      </c>
      <c r="BF4">
        <v>241.22</v>
      </c>
      <c r="BG4">
        <v>0</v>
      </c>
      <c r="BH4">
        <v>66.760000000000005</v>
      </c>
      <c r="BI4">
        <v>0</v>
      </c>
      <c r="BJ4">
        <v>38.6</v>
      </c>
      <c r="BK4">
        <v>12.9</v>
      </c>
      <c r="BL4">
        <v>24.12</v>
      </c>
      <c r="BM4">
        <v>24.12</v>
      </c>
      <c r="BN4">
        <v>0</v>
      </c>
      <c r="BO4">
        <v>48.24</v>
      </c>
      <c r="BP4">
        <v>24.12</v>
      </c>
      <c r="BQ4">
        <v>24.12</v>
      </c>
      <c r="BR4">
        <v>29.01</v>
      </c>
      <c r="BS4">
        <v>24.12</v>
      </c>
      <c r="BT4">
        <v>48.24</v>
      </c>
      <c r="BU4">
        <v>38.6</v>
      </c>
      <c r="BV4">
        <v>0</v>
      </c>
      <c r="BW4">
        <v>24.12</v>
      </c>
      <c r="BX4">
        <v>48.24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1118.6600000000001</v>
      </c>
      <c r="I5" s="46">
        <v>483.91999999999996</v>
      </c>
      <c r="J5" s="46">
        <v>605.19999999999993</v>
      </c>
      <c r="K5" s="46">
        <v>131.33000000000001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0.61</v>
      </c>
      <c r="X5">
        <v>192.98</v>
      </c>
      <c r="Y5">
        <v>28.95</v>
      </c>
      <c r="Z5">
        <v>48.61</v>
      </c>
      <c r="AA5">
        <v>10.61</v>
      </c>
      <c r="AB5">
        <v>13.51</v>
      </c>
      <c r="AC5">
        <v>30.15</v>
      </c>
      <c r="AD5">
        <v>8.68</v>
      </c>
      <c r="AE5">
        <v>0</v>
      </c>
      <c r="AF5">
        <v>111.25</v>
      </c>
      <c r="AG5">
        <v>43.85</v>
      </c>
      <c r="AH5">
        <v>0</v>
      </c>
      <c r="AI5">
        <v>39.56</v>
      </c>
      <c r="AJ5">
        <v>64.73</v>
      </c>
      <c r="AK5">
        <v>0</v>
      </c>
      <c r="AL5">
        <v>192.98</v>
      </c>
      <c r="AM5">
        <v>96.49</v>
      </c>
      <c r="AN5">
        <v>0.63</v>
      </c>
      <c r="AO5">
        <v>1.93</v>
      </c>
      <c r="AP5">
        <v>0.52</v>
      </c>
      <c r="AQ5">
        <v>1.93</v>
      </c>
      <c r="AR5">
        <v>0</v>
      </c>
      <c r="AS5">
        <v>48.24</v>
      </c>
      <c r="AT5">
        <v>144.74</v>
      </c>
      <c r="AU5">
        <v>0.35</v>
      </c>
      <c r="AV5">
        <v>308.77</v>
      </c>
      <c r="AW5">
        <v>90.46</v>
      </c>
      <c r="AX5">
        <v>43.85</v>
      </c>
      <c r="AY5">
        <v>1.59</v>
      </c>
      <c r="AZ5">
        <v>0.48</v>
      </c>
      <c r="BA5">
        <v>0.88</v>
      </c>
      <c r="BB5">
        <v>14.62</v>
      </c>
      <c r="BC5">
        <v>12.12</v>
      </c>
      <c r="BD5">
        <v>0</v>
      </c>
      <c r="BE5">
        <v>72.37</v>
      </c>
      <c r="BF5">
        <v>241.22</v>
      </c>
      <c r="BG5">
        <v>0</v>
      </c>
      <c r="BH5">
        <v>66.760000000000005</v>
      </c>
      <c r="BI5">
        <v>0</v>
      </c>
      <c r="BJ5">
        <v>38.6</v>
      </c>
      <c r="BK5">
        <v>12.9</v>
      </c>
      <c r="BL5">
        <v>24.12</v>
      </c>
      <c r="BM5">
        <v>24.12</v>
      </c>
      <c r="BN5">
        <v>0</v>
      </c>
      <c r="BO5">
        <v>48.24</v>
      </c>
      <c r="BP5">
        <v>24.12</v>
      </c>
      <c r="BQ5">
        <v>24.12</v>
      </c>
      <c r="BR5">
        <v>29.01</v>
      </c>
      <c r="BS5">
        <v>24.12</v>
      </c>
      <c r="BT5">
        <v>48.24</v>
      </c>
      <c r="BU5">
        <v>38.6</v>
      </c>
      <c r="BV5">
        <v>0</v>
      </c>
      <c r="BW5">
        <v>24.12</v>
      </c>
      <c r="BX5">
        <v>48.24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1118.6600000000001</v>
      </c>
      <c r="I6" s="46">
        <v>483.91999999999996</v>
      </c>
      <c r="J6" s="46">
        <v>605.19999999999993</v>
      </c>
      <c r="K6" s="46">
        <v>131.33000000000001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0.61</v>
      </c>
      <c r="X6">
        <v>192.98</v>
      </c>
      <c r="Y6">
        <v>28.95</v>
      </c>
      <c r="Z6">
        <v>48.61</v>
      </c>
      <c r="AA6">
        <v>10.61</v>
      </c>
      <c r="AB6">
        <v>13.51</v>
      </c>
      <c r="AC6">
        <v>30.15</v>
      </c>
      <c r="AD6">
        <v>8.68</v>
      </c>
      <c r="AE6">
        <v>0</v>
      </c>
      <c r="AF6">
        <v>111.25</v>
      </c>
      <c r="AG6">
        <v>43.85</v>
      </c>
      <c r="AH6">
        <v>0</v>
      </c>
      <c r="AI6">
        <v>39.56</v>
      </c>
      <c r="AJ6">
        <v>64.73</v>
      </c>
      <c r="AK6">
        <v>0</v>
      </c>
      <c r="AL6">
        <v>192.98</v>
      </c>
      <c r="AM6">
        <v>96.49</v>
      </c>
      <c r="AN6">
        <v>0.63</v>
      </c>
      <c r="AO6">
        <v>1.93</v>
      </c>
      <c r="AP6">
        <v>0.52</v>
      </c>
      <c r="AQ6">
        <v>1.93</v>
      </c>
      <c r="AR6">
        <v>0</v>
      </c>
      <c r="AS6">
        <v>48.24</v>
      </c>
      <c r="AT6">
        <v>144.74</v>
      </c>
      <c r="AU6">
        <v>0.35</v>
      </c>
      <c r="AV6">
        <v>308.77</v>
      </c>
      <c r="AW6">
        <v>90.46</v>
      </c>
      <c r="AX6">
        <v>43.85</v>
      </c>
      <c r="AY6">
        <v>1.59</v>
      </c>
      <c r="AZ6">
        <v>0.48</v>
      </c>
      <c r="BA6">
        <v>0.88</v>
      </c>
      <c r="BB6">
        <v>14.62</v>
      </c>
      <c r="BC6">
        <v>12.12</v>
      </c>
      <c r="BD6">
        <v>0</v>
      </c>
      <c r="BE6">
        <v>72.37</v>
      </c>
      <c r="BF6">
        <v>241.22</v>
      </c>
      <c r="BG6">
        <v>0</v>
      </c>
      <c r="BH6">
        <v>66.760000000000005</v>
      </c>
      <c r="BI6">
        <v>0</v>
      </c>
      <c r="BJ6">
        <v>38.6</v>
      </c>
      <c r="BK6">
        <v>12.9</v>
      </c>
      <c r="BL6">
        <v>24.12</v>
      </c>
      <c r="BM6">
        <v>24.12</v>
      </c>
      <c r="BN6">
        <v>0</v>
      </c>
      <c r="BO6">
        <v>48.24</v>
      </c>
      <c r="BP6">
        <v>24.12</v>
      </c>
      <c r="BQ6">
        <v>24.12</v>
      </c>
      <c r="BR6">
        <v>29.01</v>
      </c>
      <c r="BS6">
        <v>24.12</v>
      </c>
      <c r="BT6">
        <v>48.24</v>
      </c>
      <c r="BU6">
        <v>38.6</v>
      </c>
      <c r="BV6">
        <v>0</v>
      </c>
      <c r="BW6">
        <v>24.12</v>
      </c>
      <c r="BX6">
        <v>48.24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1089.71</v>
      </c>
      <c r="I7" s="46">
        <v>483.91999999999996</v>
      </c>
      <c r="J7" s="46">
        <v>605.09999999999991</v>
      </c>
      <c r="K7" s="46">
        <v>131.33000000000001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0.61</v>
      </c>
      <c r="X7">
        <v>192.98</v>
      </c>
      <c r="Y7">
        <v>0</v>
      </c>
      <c r="Z7">
        <v>48.61</v>
      </c>
      <c r="AA7">
        <v>10.61</v>
      </c>
      <c r="AB7">
        <v>13.51</v>
      </c>
      <c r="AC7">
        <v>30.15</v>
      </c>
      <c r="AD7">
        <v>8.68</v>
      </c>
      <c r="AE7">
        <v>0</v>
      </c>
      <c r="AF7">
        <v>111.25</v>
      </c>
      <c r="AG7">
        <v>43.85</v>
      </c>
      <c r="AH7">
        <v>0</v>
      </c>
      <c r="AI7">
        <v>39.56</v>
      </c>
      <c r="AJ7">
        <v>64.73</v>
      </c>
      <c r="AK7">
        <v>0</v>
      </c>
      <c r="AL7">
        <v>192.98</v>
      </c>
      <c r="AM7">
        <v>96.49</v>
      </c>
      <c r="AN7">
        <v>0.63</v>
      </c>
      <c r="AO7">
        <v>1.93</v>
      </c>
      <c r="AP7">
        <v>0.52</v>
      </c>
      <c r="AQ7">
        <v>1.93</v>
      </c>
      <c r="AR7">
        <v>0</v>
      </c>
      <c r="AS7">
        <v>48.24</v>
      </c>
      <c r="AT7">
        <v>144.74</v>
      </c>
      <c r="AU7">
        <v>0.35</v>
      </c>
      <c r="AV7">
        <v>308.77</v>
      </c>
      <c r="AW7">
        <v>90.46</v>
      </c>
      <c r="AX7">
        <v>43.85</v>
      </c>
      <c r="AY7">
        <v>1.59</v>
      </c>
      <c r="AZ7">
        <v>0.48</v>
      </c>
      <c r="BA7">
        <v>0.88</v>
      </c>
      <c r="BB7">
        <v>14.62</v>
      </c>
      <c r="BC7">
        <v>12.12</v>
      </c>
      <c r="BD7">
        <v>0</v>
      </c>
      <c r="BE7">
        <v>72.37</v>
      </c>
      <c r="BF7">
        <v>241.22</v>
      </c>
      <c r="BG7">
        <v>0</v>
      </c>
      <c r="BH7">
        <v>66.760000000000005</v>
      </c>
      <c r="BI7">
        <v>0</v>
      </c>
      <c r="BJ7">
        <v>38.6</v>
      </c>
      <c r="BK7">
        <v>12.8</v>
      </c>
      <c r="BL7">
        <v>24.12</v>
      </c>
      <c r="BM7">
        <v>24.12</v>
      </c>
      <c r="BN7">
        <v>0</v>
      </c>
      <c r="BO7">
        <v>48.24</v>
      </c>
      <c r="BP7">
        <v>24.12</v>
      </c>
      <c r="BQ7">
        <v>24.12</v>
      </c>
      <c r="BR7">
        <v>29.01</v>
      </c>
      <c r="BS7">
        <v>24.12</v>
      </c>
      <c r="BT7">
        <v>48.24</v>
      </c>
      <c r="BU7">
        <v>38.6</v>
      </c>
      <c r="BV7">
        <v>0</v>
      </c>
      <c r="BW7">
        <v>24.12</v>
      </c>
      <c r="BX7">
        <v>48.24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1089.71</v>
      </c>
      <c r="I8" s="46">
        <v>483.91999999999996</v>
      </c>
      <c r="J8" s="46">
        <v>605.09999999999991</v>
      </c>
      <c r="K8" s="46">
        <v>131.33000000000001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0.61</v>
      </c>
      <c r="X8">
        <v>192.98</v>
      </c>
      <c r="Y8">
        <v>0</v>
      </c>
      <c r="Z8">
        <v>48.61</v>
      </c>
      <c r="AA8">
        <v>10.61</v>
      </c>
      <c r="AB8">
        <v>13.51</v>
      </c>
      <c r="AC8">
        <v>30.15</v>
      </c>
      <c r="AD8">
        <v>8.68</v>
      </c>
      <c r="AE8">
        <v>0</v>
      </c>
      <c r="AF8">
        <v>111.25</v>
      </c>
      <c r="AG8">
        <v>43.85</v>
      </c>
      <c r="AH8">
        <v>0</v>
      </c>
      <c r="AI8">
        <v>39.56</v>
      </c>
      <c r="AJ8">
        <v>64.73</v>
      </c>
      <c r="AK8">
        <v>0</v>
      </c>
      <c r="AL8">
        <v>192.98</v>
      </c>
      <c r="AM8">
        <v>96.49</v>
      </c>
      <c r="AN8">
        <v>0.63</v>
      </c>
      <c r="AO8">
        <v>1.93</v>
      </c>
      <c r="AP8">
        <v>0.52</v>
      </c>
      <c r="AQ8">
        <v>1.93</v>
      </c>
      <c r="AR8">
        <v>0</v>
      </c>
      <c r="AS8">
        <v>48.24</v>
      </c>
      <c r="AT8">
        <v>144.74</v>
      </c>
      <c r="AU8">
        <v>0.35</v>
      </c>
      <c r="AV8">
        <v>308.77</v>
      </c>
      <c r="AW8">
        <v>90.46</v>
      </c>
      <c r="AX8">
        <v>43.85</v>
      </c>
      <c r="AY8">
        <v>1.59</v>
      </c>
      <c r="AZ8">
        <v>0.48</v>
      </c>
      <c r="BA8">
        <v>0.88</v>
      </c>
      <c r="BB8">
        <v>14.62</v>
      </c>
      <c r="BC8">
        <v>12.12</v>
      </c>
      <c r="BD8">
        <v>0</v>
      </c>
      <c r="BE8">
        <v>72.37</v>
      </c>
      <c r="BF8">
        <v>241.22</v>
      </c>
      <c r="BG8">
        <v>0</v>
      </c>
      <c r="BH8">
        <v>66.760000000000005</v>
      </c>
      <c r="BI8">
        <v>0</v>
      </c>
      <c r="BJ8">
        <v>38.6</v>
      </c>
      <c r="BK8">
        <v>12.8</v>
      </c>
      <c r="BL8">
        <v>24.12</v>
      </c>
      <c r="BM8">
        <v>24.12</v>
      </c>
      <c r="BN8">
        <v>0</v>
      </c>
      <c r="BO8">
        <v>48.24</v>
      </c>
      <c r="BP8">
        <v>24.12</v>
      </c>
      <c r="BQ8">
        <v>24.12</v>
      </c>
      <c r="BR8">
        <v>29.01</v>
      </c>
      <c r="BS8">
        <v>24.12</v>
      </c>
      <c r="BT8">
        <v>48.24</v>
      </c>
      <c r="BU8">
        <v>38.6</v>
      </c>
      <c r="BV8">
        <v>0</v>
      </c>
      <c r="BW8">
        <v>24.12</v>
      </c>
      <c r="BX8">
        <v>48.24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944.97000000000014</v>
      </c>
      <c r="I9" s="46">
        <v>483.91999999999996</v>
      </c>
      <c r="J9" s="46">
        <v>605.09999999999991</v>
      </c>
      <c r="K9" s="46">
        <v>131.33000000000001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0.61</v>
      </c>
      <c r="X9">
        <v>192.98</v>
      </c>
      <c r="Y9">
        <v>0</v>
      </c>
      <c r="Z9">
        <v>48.61</v>
      </c>
      <c r="AA9">
        <v>10.61</v>
      </c>
      <c r="AB9">
        <v>13.51</v>
      </c>
      <c r="AC9">
        <v>30.15</v>
      </c>
      <c r="AD9">
        <v>8.68</v>
      </c>
      <c r="AE9">
        <v>0</v>
      </c>
      <c r="AF9">
        <v>111.25</v>
      </c>
      <c r="AG9">
        <v>43.85</v>
      </c>
      <c r="AH9">
        <v>0</v>
      </c>
      <c r="AI9">
        <v>39.56</v>
      </c>
      <c r="AJ9">
        <v>64.73</v>
      </c>
      <c r="AK9">
        <v>0</v>
      </c>
      <c r="AL9">
        <v>192.98</v>
      </c>
      <c r="AM9">
        <v>96.49</v>
      </c>
      <c r="AN9">
        <v>0.63</v>
      </c>
      <c r="AO9">
        <v>1.93</v>
      </c>
      <c r="AP9">
        <v>0.52</v>
      </c>
      <c r="AQ9">
        <v>1.93</v>
      </c>
      <c r="AR9">
        <v>0</v>
      </c>
      <c r="AS9">
        <v>48.24</v>
      </c>
      <c r="AT9">
        <v>0</v>
      </c>
      <c r="AU9">
        <v>0.35</v>
      </c>
      <c r="AV9">
        <v>308.77</v>
      </c>
      <c r="AW9">
        <v>90.46</v>
      </c>
      <c r="AX9">
        <v>43.85</v>
      </c>
      <c r="AY9">
        <v>1.59</v>
      </c>
      <c r="AZ9">
        <v>0.48</v>
      </c>
      <c r="BA9">
        <v>0.88</v>
      </c>
      <c r="BB9">
        <v>14.62</v>
      </c>
      <c r="BC9">
        <v>12.12</v>
      </c>
      <c r="BD9">
        <v>0</v>
      </c>
      <c r="BE9">
        <v>72.37</v>
      </c>
      <c r="BF9">
        <v>241.22</v>
      </c>
      <c r="BG9">
        <v>0</v>
      </c>
      <c r="BH9">
        <v>66.760000000000005</v>
      </c>
      <c r="BI9">
        <v>0</v>
      </c>
      <c r="BJ9">
        <v>38.6</v>
      </c>
      <c r="BK9">
        <v>12.8</v>
      </c>
      <c r="BL9">
        <v>24.12</v>
      </c>
      <c r="BM9">
        <v>24.12</v>
      </c>
      <c r="BN9">
        <v>0</v>
      </c>
      <c r="BO9">
        <v>48.24</v>
      </c>
      <c r="BP9">
        <v>24.12</v>
      </c>
      <c r="BQ9">
        <v>24.12</v>
      </c>
      <c r="BR9">
        <v>29.01</v>
      </c>
      <c r="BS9">
        <v>24.12</v>
      </c>
      <c r="BT9">
        <v>48.24</v>
      </c>
      <c r="BU9">
        <v>38.6</v>
      </c>
      <c r="BV9">
        <v>0</v>
      </c>
      <c r="BW9">
        <v>24.12</v>
      </c>
      <c r="BX9">
        <v>48.24</v>
      </c>
    </row>
    <row r="10" spans="1:76">
      <c r="A10" t="s">
        <v>260</v>
      </c>
      <c r="C10" t="s">
        <v>233</v>
      </c>
      <c r="G10" t="s">
        <v>52</v>
      </c>
      <c r="H10" s="73">
        <v>944.97000000000014</v>
      </c>
      <c r="I10" s="46">
        <v>483.91999999999996</v>
      </c>
      <c r="J10" s="46">
        <v>605.09999999999991</v>
      </c>
      <c r="K10" s="46">
        <v>131.33000000000001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0.61</v>
      </c>
      <c r="X10">
        <v>192.98</v>
      </c>
      <c r="Y10">
        <v>0</v>
      </c>
      <c r="Z10">
        <v>48.61</v>
      </c>
      <c r="AA10">
        <v>10.61</v>
      </c>
      <c r="AB10">
        <v>13.51</v>
      </c>
      <c r="AC10">
        <v>30.15</v>
      </c>
      <c r="AD10">
        <v>8.68</v>
      </c>
      <c r="AE10">
        <v>0</v>
      </c>
      <c r="AF10">
        <v>111.25</v>
      </c>
      <c r="AG10">
        <v>43.85</v>
      </c>
      <c r="AH10">
        <v>0</v>
      </c>
      <c r="AI10">
        <v>39.56</v>
      </c>
      <c r="AJ10">
        <v>64.73</v>
      </c>
      <c r="AK10">
        <v>0</v>
      </c>
      <c r="AL10">
        <v>192.98</v>
      </c>
      <c r="AM10">
        <v>96.49</v>
      </c>
      <c r="AN10">
        <v>0.63</v>
      </c>
      <c r="AO10">
        <v>1.93</v>
      </c>
      <c r="AP10">
        <v>0.52</v>
      </c>
      <c r="AQ10">
        <v>1.93</v>
      </c>
      <c r="AR10">
        <v>0</v>
      </c>
      <c r="AS10">
        <v>48.24</v>
      </c>
      <c r="AT10">
        <v>0</v>
      </c>
      <c r="AU10">
        <v>0.35</v>
      </c>
      <c r="AV10">
        <v>308.77</v>
      </c>
      <c r="AW10">
        <v>90.46</v>
      </c>
      <c r="AX10">
        <v>43.85</v>
      </c>
      <c r="AY10">
        <v>1.59</v>
      </c>
      <c r="AZ10">
        <v>0.48</v>
      </c>
      <c r="BA10">
        <v>0.88</v>
      </c>
      <c r="BB10">
        <v>14.62</v>
      </c>
      <c r="BC10">
        <v>12.12</v>
      </c>
      <c r="BD10">
        <v>0</v>
      </c>
      <c r="BE10">
        <v>72.37</v>
      </c>
      <c r="BF10">
        <v>241.22</v>
      </c>
      <c r="BG10">
        <v>0</v>
      </c>
      <c r="BH10">
        <v>66.760000000000005</v>
      </c>
      <c r="BI10">
        <v>0</v>
      </c>
      <c r="BJ10">
        <v>38.6</v>
      </c>
      <c r="BK10">
        <v>12.8</v>
      </c>
      <c r="BL10">
        <v>24.12</v>
      </c>
      <c r="BM10">
        <v>24.12</v>
      </c>
      <c r="BN10">
        <v>0</v>
      </c>
      <c r="BO10">
        <v>48.24</v>
      </c>
      <c r="BP10">
        <v>24.12</v>
      </c>
      <c r="BQ10">
        <v>24.12</v>
      </c>
      <c r="BR10">
        <v>29.01</v>
      </c>
      <c r="BS10">
        <v>24.12</v>
      </c>
      <c r="BT10">
        <v>48.24</v>
      </c>
      <c r="BU10">
        <v>38.6</v>
      </c>
      <c r="BV10">
        <v>0</v>
      </c>
      <c r="BW10">
        <v>24.12</v>
      </c>
      <c r="BX10">
        <v>48.24</v>
      </c>
    </row>
    <row r="11" spans="1:76">
      <c r="A11" t="s">
        <v>240</v>
      </c>
      <c r="C11" t="s">
        <v>316</v>
      </c>
      <c r="G11" t="s">
        <v>53</v>
      </c>
      <c r="H11" s="73">
        <v>712.43000000000006</v>
      </c>
      <c r="I11" s="46">
        <v>483.91999999999996</v>
      </c>
      <c r="J11" s="46">
        <v>604.91999999999996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0.61</v>
      </c>
      <c r="X11">
        <v>192.98</v>
      </c>
      <c r="Y11">
        <v>0</v>
      </c>
      <c r="Z11">
        <v>48.61</v>
      </c>
      <c r="AA11">
        <v>10.61</v>
      </c>
      <c r="AB11">
        <v>13.51</v>
      </c>
      <c r="AC11">
        <v>30.15</v>
      </c>
      <c r="AD11">
        <v>8.68</v>
      </c>
      <c r="AE11">
        <v>0</v>
      </c>
      <c r="AF11">
        <v>111.25</v>
      </c>
      <c r="AG11">
        <v>37.270000000000003</v>
      </c>
      <c r="AH11">
        <v>0</v>
      </c>
      <c r="AI11">
        <v>0</v>
      </c>
      <c r="AJ11">
        <v>64.73</v>
      </c>
      <c r="AK11">
        <v>0</v>
      </c>
      <c r="AL11">
        <v>0</v>
      </c>
      <c r="AM11">
        <v>96.49</v>
      </c>
      <c r="AN11">
        <v>0.63</v>
      </c>
      <c r="AO11">
        <v>1.93</v>
      </c>
      <c r="AP11">
        <v>0.52</v>
      </c>
      <c r="AQ11">
        <v>1.93</v>
      </c>
      <c r="AR11">
        <v>0</v>
      </c>
      <c r="AS11">
        <v>48.24</v>
      </c>
      <c r="AT11">
        <v>0</v>
      </c>
      <c r="AU11">
        <v>0.35</v>
      </c>
      <c r="AV11">
        <v>308.77</v>
      </c>
      <c r="AW11">
        <v>90.46</v>
      </c>
      <c r="AX11">
        <v>37.270000000000003</v>
      </c>
      <c r="AY11">
        <v>1.59</v>
      </c>
      <c r="AZ11">
        <v>0.48</v>
      </c>
      <c r="BA11">
        <v>0.88</v>
      </c>
      <c r="BB11">
        <v>12.43</v>
      </c>
      <c r="BC11">
        <v>12.12</v>
      </c>
      <c r="BD11">
        <v>0</v>
      </c>
      <c r="BE11">
        <v>72.37</v>
      </c>
      <c r="BF11">
        <v>241.22</v>
      </c>
      <c r="BG11">
        <v>0</v>
      </c>
      <c r="BH11">
        <v>66.760000000000005</v>
      </c>
      <c r="BI11">
        <v>0</v>
      </c>
      <c r="BJ11">
        <v>38.6</v>
      </c>
      <c r="BK11">
        <v>12.62</v>
      </c>
      <c r="BL11">
        <v>24.12</v>
      </c>
      <c r="BM11">
        <v>24.12</v>
      </c>
      <c r="BN11">
        <v>0</v>
      </c>
      <c r="BO11">
        <v>48.24</v>
      </c>
      <c r="BP11">
        <v>24.12</v>
      </c>
      <c r="BQ11">
        <v>24.12</v>
      </c>
      <c r="BR11">
        <v>24.66</v>
      </c>
      <c r="BS11">
        <v>24.12</v>
      </c>
      <c r="BT11">
        <v>48.24</v>
      </c>
      <c r="BU11">
        <v>38.6</v>
      </c>
      <c r="BV11">
        <v>0</v>
      </c>
      <c r="BW11">
        <v>24.12</v>
      </c>
      <c r="BX11">
        <v>48.24</v>
      </c>
    </row>
    <row r="12" spans="1:76">
      <c r="A12" t="s">
        <v>241</v>
      </c>
      <c r="C12" t="s">
        <v>336</v>
      </c>
      <c r="G12" t="s">
        <v>54</v>
      </c>
      <c r="H12" s="73">
        <v>712.43000000000006</v>
      </c>
      <c r="I12" s="46">
        <v>483.91999999999996</v>
      </c>
      <c r="J12" s="46">
        <v>604.91999999999996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0.61</v>
      </c>
      <c r="X12">
        <v>192.98</v>
      </c>
      <c r="Y12">
        <v>0</v>
      </c>
      <c r="Z12">
        <v>48.61</v>
      </c>
      <c r="AA12">
        <v>10.61</v>
      </c>
      <c r="AB12">
        <v>13.51</v>
      </c>
      <c r="AC12">
        <v>30.15</v>
      </c>
      <c r="AD12">
        <v>8.68</v>
      </c>
      <c r="AE12">
        <v>0</v>
      </c>
      <c r="AF12">
        <v>111.25</v>
      </c>
      <c r="AG12">
        <v>37.270000000000003</v>
      </c>
      <c r="AH12">
        <v>0</v>
      </c>
      <c r="AI12">
        <v>0</v>
      </c>
      <c r="AJ12">
        <v>64.73</v>
      </c>
      <c r="AK12">
        <v>0</v>
      </c>
      <c r="AL12">
        <v>0</v>
      </c>
      <c r="AM12">
        <v>96.49</v>
      </c>
      <c r="AN12">
        <v>0.63</v>
      </c>
      <c r="AO12">
        <v>1.93</v>
      </c>
      <c r="AP12">
        <v>0.52</v>
      </c>
      <c r="AQ12">
        <v>1.93</v>
      </c>
      <c r="AR12">
        <v>0</v>
      </c>
      <c r="AS12">
        <v>48.24</v>
      </c>
      <c r="AT12">
        <v>0</v>
      </c>
      <c r="AU12">
        <v>0.35</v>
      </c>
      <c r="AV12">
        <v>308.77</v>
      </c>
      <c r="AW12">
        <v>90.46</v>
      </c>
      <c r="AX12">
        <v>37.270000000000003</v>
      </c>
      <c r="AY12">
        <v>1.59</v>
      </c>
      <c r="AZ12">
        <v>0.48</v>
      </c>
      <c r="BA12">
        <v>0.88</v>
      </c>
      <c r="BB12">
        <v>12.43</v>
      </c>
      <c r="BC12">
        <v>12.12</v>
      </c>
      <c r="BD12">
        <v>0</v>
      </c>
      <c r="BE12">
        <v>72.37</v>
      </c>
      <c r="BF12">
        <v>241.22</v>
      </c>
      <c r="BG12">
        <v>0</v>
      </c>
      <c r="BH12">
        <v>66.760000000000005</v>
      </c>
      <c r="BI12">
        <v>0</v>
      </c>
      <c r="BJ12">
        <v>38.6</v>
      </c>
      <c r="BK12">
        <v>12.62</v>
      </c>
      <c r="BL12">
        <v>24.12</v>
      </c>
      <c r="BM12">
        <v>24.12</v>
      </c>
      <c r="BN12">
        <v>0</v>
      </c>
      <c r="BO12">
        <v>48.24</v>
      </c>
      <c r="BP12">
        <v>24.12</v>
      </c>
      <c r="BQ12">
        <v>24.12</v>
      </c>
      <c r="BR12">
        <v>24.66</v>
      </c>
      <c r="BS12">
        <v>24.12</v>
      </c>
      <c r="BT12">
        <v>48.24</v>
      </c>
      <c r="BU12">
        <v>38.6</v>
      </c>
      <c r="BV12">
        <v>0</v>
      </c>
      <c r="BW12">
        <v>24.12</v>
      </c>
      <c r="BX12">
        <v>48.24</v>
      </c>
    </row>
    <row r="13" spans="1:76">
      <c r="A13" t="s">
        <v>242</v>
      </c>
      <c r="G13" t="s">
        <v>55</v>
      </c>
      <c r="H13" s="73">
        <v>712.43000000000006</v>
      </c>
      <c r="I13" s="46">
        <v>483.91999999999996</v>
      </c>
      <c r="J13" s="46">
        <v>604.91999999999996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0.61</v>
      </c>
      <c r="X13">
        <v>192.98</v>
      </c>
      <c r="Y13">
        <v>0</v>
      </c>
      <c r="Z13">
        <v>48.61</v>
      </c>
      <c r="AA13">
        <v>10.61</v>
      </c>
      <c r="AB13">
        <v>13.51</v>
      </c>
      <c r="AC13">
        <v>30.15</v>
      </c>
      <c r="AD13">
        <v>8.68</v>
      </c>
      <c r="AE13">
        <v>0</v>
      </c>
      <c r="AF13">
        <v>111.25</v>
      </c>
      <c r="AG13">
        <v>37.270000000000003</v>
      </c>
      <c r="AH13">
        <v>0</v>
      </c>
      <c r="AI13">
        <v>0</v>
      </c>
      <c r="AJ13">
        <v>64.73</v>
      </c>
      <c r="AK13">
        <v>0</v>
      </c>
      <c r="AL13">
        <v>0</v>
      </c>
      <c r="AM13">
        <v>96.49</v>
      </c>
      <c r="AN13">
        <v>0.63</v>
      </c>
      <c r="AO13">
        <v>1.93</v>
      </c>
      <c r="AP13">
        <v>0.52</v>
      </c>
      <c r="AQ13">
        <v>1.93</v>
      </c>
      <c r="AR13">
        <v>0</v>
      </c>
      <c r="AS13">
        <v>48.24</v>
      </c>
      <c r="AT13">
        <v>0</v>
      </c>
      <c r="AU13">
        <v>0.35</v>
      </c>
      <c r="AV13">
        <v>308.77</v>
      </c>
      <c r="AW13">
        <v>90.46</v>
      </c>
      <c r="AX13">
        <v>37.270000000000003</v>
      </c>
      <c r="AY13">
        <v>1.59</v>
      </c>
      <c r="AZ13">
        <v>0.48</v>
      </c>
      <c r="BA13">
        <v>0.88</v>
      </c>
      <c r="BB13">
        <v>12.43</v>
      </c>
      <c r="BC13">
        <v>12.12</v>
      </c>
      <c r="BD13">
        <v>0</v>
      </c>
      <c r="BE13">
        <v>72.37</v>
      </c>
      <c r="BF13">
        <v>241.22</v>
      </c>
      <c r="BG13">
        <v>0</v>
      </c>
      <c r="BH13">
        <v>66.760000000000005</v>
      </c>
      <c r="BI13">
        <v>0</v>
      </c>
      <c r="BJ13">
        <v>38.6</v>
      </c>
      <c r="BK13">
        <v>12.62</v>
      </c>
      <c r="BL13">
        <v>24.12</v>
      </c>
      <c r="BM13">
        <v>24.12</v>
      </c>
      <c r="BN13">
        <v>0</v>
      </c>
      <c r="BO13">
        <v>48.24</v>
      </c>
      <c r="BP13">
        <v>24.12</v>
      </c>
      <c r="BQ13">
        <v>24.12</v>
      </c>
      <c r="BR13">
        <v>24.66</v>
      </c>
      <c r="BS13">
        <v>24.12</v>
      </c>
      <c r="BT13">
        <v>48.24</v>
      </c>
      <c r="BU13">
        <v>38.6</v>
      </c>
      <c r="BV13">
        <v>0</v>
      </c>
      <c r="BW13">
        <v>24.12</v>
      </c>
      <c r="BX13">
        <v>48.24</v>
      </c>
    </row>
    <row r="14" spans="1:76">
      <c r="A14" t="s">
        <v>243</v>
      </c>
      <c r="G14" t="s">
        <v>56</v>
      </c>
      <c r="H14" s="73">
        <v>712.43000000000006</v>
      </c>
      <c r="I14" s="46">
        <v>483.91999999999996</v>
      </c>
      <c r="J14" s="46">
        <v>604.91999999999996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0.61</v>
      </c>
      <c r="X14">
        <v>192.98</v>
      </c>
      <c r="Y14">
        <v>0</v>
      </c>
      <c r="Z14">
        <v>48.61</v>
      </c>
      <c r="AA14">
        <v>10.61</v>
      </c>
      <c r="AB14">
        <v>13.51</v>
      </c>
      <c r="AC14">
        <v>30.15</v>
      </c>
      <c r="AD14">
        <v>8.68</v>
      </c>
      <c r="AE14">
        <v>0</v>
      </c>
      <c r="AF14">
        <v>111.25</v>
      </c>
      <c r="AG14">
        <v>37.270000000000003</v>
      </c>
      <c r="AH14">
        <v>0</v>
      </c>
      <c r="AI14">
        <v>0</v>
      </c>
      <c r="AJ14">
        <v>64.73</v>
      </c>
      <c r="AK14">
        <v>0</v>
      </c>
      <c r="AL14">
        <v>0</v>
      </c>
      <c r="AM14">
        <v>96.49</v>
      </c>
      <c r="AN14">
        <v>0.63</v>
      </c>
      <c r="AO14">
        <v>1.93</v>
      </c>
      <c r="AP14">
        <v>0.52</v>
      </c>
      <c r="AQ14">
        <v>1.93</v>
      </c>
      <c r="AR14">
        <v>0</v>
      </c>
      <c r="AS14">
        <v>48.24</v>
      </c>
      <c r="AT14">
        <v>0</v>
      </c>
      <c r="AU14">
        <v>0.35</v>
      </c>
      <c r="AV14">
        <v>308.77</v>
      </c>
      <c r="AW14">
        <v>90.46</v>
      </c>
      <c r="AX14">
        <v>37.270000000000003</v>
      </c>
      <c r="AY14">
        <v>1.59</v>
      </c>
      <c r="AZ14">
        <v>0.48</v>
      </c>
      <c r="BA14">
        <v>0.88</v>
      </c>
      <c r="BB14">
        <v>12.43</v>
      </c>
      <c r="BC14">
        <v>12.12</v>
      </c>
      <c r="BD14">
        <v>0</v>
      </c>
      <c r="BE14">
        <v>72.37</v>
      </c>
      <c r="BF14">
        <v>241.22</v>
      </c>
      <c r="BG14">
        <v>0</v>
      </c>
      <c r="BH14">
        <v>66.760000000000005</v>
      </c>
      <c r="BI14">
        <v>0</v>
      </c>
      <c r="BJ14">
        <v>38.6</v>
      </c>
      <c r="BK14">
        <v>12.62</v>
      </c>
      <c r="BL14">
        <v>24.12</v>
      </c>
      <c r="BM14">
        <v>24.12</v>
      </c>
      <c r="BN14">
        <v>0</v>
      </c>
      <c r="BO14">
        <v>48.24</v>
      </c>
      <c r="BP14">
        <v>24.12</v>
      </c>
      <c r="BQ14">
        <v>24.12</v>
      </c>
      <c r="BR14">
        <v>24.66</v>
      </c>
      <c r="BS14">
        <v>24.12</v>
      </c>
      <c r="BT14">
        <v>48.24</v>
      </c>
      <c r="BU14">
        <v>38.6</v>
      </c>
      <c r="BV14">
        <v>0</v>
      </c>
      <c r="BW14">
        <v>24.12</v>
      </c>
      <c r="BX14">
        <v>48.24</v>
      </c>
    </row>
    <row r="15" spans="1:76">
      <c r="A15" t="s">
        <v>244</v>
      </c>
      <c r="G15" t="s">
        <v>57</v>
      </c>
      <c r="H15" s="73">
        <v>673.73</v>
      </c>
      <c r="I15" s="46">
        <v>483.91999999999996</v>
      </c>
      <c r="J15" s="46">
        <v>546.92999999999995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0.61</v>
      </c>
      <c r="X15">
        <v>192.98</v>
      </c>
      <c r="Y15">
        <v>0</v>
      </c>
      <c r="Z15">
        <v>48.61</v>
      </c>
      <c r="AA15">
        <v>10.61</v>
      </c>
      <c r="AB15">
        <v>13.51</v>
      </c>
      <c r="AC15">
        <v>30.15</v>
      </c>
      <c r="AD15">
        <v>8.68</v>
      </c>
      <c r="AE15">
        <v>0</v>
      </c>
      <c r="AF15">
        <v>111.25</v>
      </c>
      <c r="AG15">
        <v>37.270000000000003</v>
      </c>
      <c r="AH15">
        <v>0</v>
      </c>
      <c r="AI15">
        <v>0</v>
      </c>
      <c r="AJ15">
        <v>64.73</v>
      </c>
      <c r="AK15">
        <v>0</v>
      </c>
      <c r="AL15">
        <v>0</v>
      </c>
      <c r="AM15">
        <v>96.49</v>
      </c>
      <c r="AN15">
        <v>0.53</v>
      </c>
      <c r="AO15">
        <v>1.93</v>
      </c>
      <c r="AP15">
        <v>0.52</v>
      </c>
      <c r="AQ15">
        <v>1.93</v>
      </c>
      <c r="AR15">
        <v>0</v>
      </c>
      <c r="AS15">
        <v>48.24</v>
      </c>
      <c r="AT15">
        <v>0</v>
      </c>
      <c r="AU15">
        <v>0.35</v>
      </c>
      <c r="AV15">
        <v>308.77</v>
      </c>
      <c r="AW15">
        <v>90.46</v>
      </c>
      <c r="AX15">
        <v>37.270000000000003</v>
      </c>
      <c r="AY15">
        <v>1.59</v>
      </c>
      <c r="AZ15">
        <v>0.48</v>
      </c>
      <c r="BA15">
        <v>0.88</v>
      </c>
      <c r="BB15">
        <v>12.43</v>
      </c>
      <c r="BC15">
        <v>12.12</v>
      </c>
      <c r="BD15">
        <v>0</v>
      </c>
      <c r="BE15">
        <v>72.37</v>
      </c>
      <c r="BF15">
        <v>183.33</v>
      </c>
      <c r="BG15">
        <v>0</v>
      </c>
      <c r="BH15">
        <v>66.760000000000005</v>
      </c>
      <c r="BI15">
        <v>0</v>
      </c>
      <c r="BJ15">
        <v>0</v>
      </c>
      <c r="BK15">
        <v>12.52</v>
      </c>
      <c r="BL15">
        <v>24.12</v>
      </c>
      <c r="BM15">
        <v>24.12</v>
      </c>
      <c r="BN15">
        <v>0</v>
      </c>
      <c r="BO15">
        <v>48.24</v>
      </c>
      <c r="BP15">
        <v>24.12</v>
      </c>
      <c r="BQ15">
        <v>24.12</v>
      </c>
      <c r="BR15">
        <v>24.66</v>
      </c>
      <c r="BS15">
        <v>24.12</v>
      </c>
      <c r="BT15">
        <v>48.24</v>
      </c>
      <c r="BU15">
        <v>38.6</v>
      </c>
      <c r="BV15">
        <v>0</v>
      </c>
      <c r="BW15">
        <v>24.12</v>
      </c>
      <c r="BX15">
        <v>48.24</v>
      </c>
    </row>
    <row r="16" spans="1:76">
      <c r="A16" t="s">
        <v>245</v>
      </c>
      <c r="G16" t="s">
        <v>58</v>
      </c>
      <c r="H16" s="73">
        <v>673.73</v>
      </c>
      <c r="I16" s="46">
        <v>483.91999999999996</v>
      </c>
      <c r="J16" s="46">
        <v>546.92999999999995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0.61</v>
      </c>
      <c r="X16">
        <v>192.98</v>
      </c>
      <c r="Y16">
        <v>0</v>
      </c>
      <c r="Z16">
        <v>48.61</v>
      </c>
      <c r="AA16">
        <v>10.61</v>
      </c>
      <c r="AB16">
        <v>13.51</v>
      </c>
      <c r="AC16">
        <v>30.15</v>
      </c>
      <c r="AD16">
        <v>8.68</v>
      </c>
      <c r="AE16">
        <v>0</v>
      </c>
      <c r="AF16">
        <v>111.25</v>
      </c>
      <c r="AG16">
        <v>37.270000000000003</v>
      </c>
      <c r="AH16">
        <v>0</v>
      </c>
      <c r="AI16">
        <v>0</v>
      </c>
      <c r="AJ16">
        <v>64.73</v>
      </c>
      <c r="AK16">
        <v>0</v>
      </c>
      <c r="AL16">
        <v>0</v>
      </c>
      <c r="AM16">
        <v>96.49</v>
      </c>
      <c r="AN16">
        <v>0.53</v>
      </c>
      <c r="AO16">
        <v>1.93</v>
      </c>
      <c r="AP16">
        <v>0.52</v>
      </c>
      <c r="AQ16">
        <v>1.93</v>
      </c>
      <c r="AR16">
        <v>0</v>
      </c>
      <c r="AS16">
        <v>48.24</v>
      </c>
      <c r="AT16">
        <v>0</v>
      </c>
      <c r="AU16">
        <v>0.35</v>
      </c>
      <c r="AV16">
        <v>308.77</v>
      </c>
      <c r="AW16">
        <v>90.46</v>
      </c>
      <c r="AX16">
        <v>37.270000000000003</v>
      </c>
      <c r="AY16">
        <v>1.59</v>
      </c>
      <c r="AZ16">
        <v>0.48</v>
      </c>
      <c r="BA16">
        <v>0.88</v>
      </c>
      <c r="BB16">
        <v>12.43</v>
      </c>
      <c r="BC16">
        <v>12.12</v>
      </c>
      <c r="BD16">
        <v>0</v>
      </c>
      <c r="BE16">
        <v>72.37</v>
      </c>
      <c r="BF16">
        <v>183.33</v>
      </c>
      <c r="BG16">
        <v>0</v>
      </c>
      <c r="BH16">
        <v>66.760000000000005</v>
      </c>
      <c r="BI16">
        <v>0</v>
      </c>
      <c r="BJ16">
        <v>0</v>
      </c>
      <c r="BK16">
        <v>12.52</v>
      </c>
      <c r="BL16">
        <v>24.12</v>
      </c>
      <c r="BM16">
        <v>24.12</v>
      </c>
      <c r="BN16">
        <v>0</v>
      </c>
      <c r="BO16">
        <v>48.24</v>
      </c>
      <c r="BP16">
        <v>24.12</v>
      </c>
      <c r="BQ16">
        <v>24.12</v>
      </c>
      <c r="BR16">
        <v>24.66</v>
      </c>
      <c r="BS16">
        <v>24.12</v>
      </c>
      <c r="BT16">
        <v>48.24</v>
      </c>
      <c r="BU16">
        <v>38.6</v>
      </c>
      <c r="BV16">
        <v>0</v>
      </c>
      <c r="BW16">
        <v>24.12</v>
      </c>
      <c r="BX16">
        <v>48.24</v>
      </c>
    </row>
    <row r="17" spans="1:76">
      <c r="A17" t="s">
        <v>246</v>
      </c>
      <c r="G17" t="s">
        <v>59</v>
      </c>
      <c r="H17" s="73">
        <v>673.73</v>
      </c>
      <c r="I17" s="46">
        <v>483.91999999999996</v>
      </c>
      <c r="J17" s="46">
        <v>546.68999999999994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0.61</v>
      </c>
      <c r="X17">
        <v>192.98</v>
      </c>
      <c r="Y17">
        <v>0</v>
      </c>
      <c r="Z17">
        <v>48.61</v>
      </c>
      <c r="AA17">
        <v>10.61</v>
      </c>
      <c r="AB17">
        <v>13.51</v>
      </c>
      <c r="AC17">
        <v>30.15</v>
      </c>
      <c r="AD17">
        <v>8.68</v>
      </c>
      <c r="AE17">
        <v>0</v>
      </c>
      <c r="AF17">
        <v>111.25</v>
      </c>
      <c r="AG17">
        <v>37.270000000000003</v>
      </c>
      <c r="AH17">
        <v>0</v>
      </c>
      <c r="AI17">
        <v>0</v>
      </c>
      <c r="AJ17">
        <v>64.73</v>
      </c>
      <c r="AK17">
        <v>0</v>
      </c>
      <c r="AL17">
        <v>0</v>
      </c>
      <c r="AM17">
        <v>96.49</v>
      </c>
      <c r="AN17">
        <v>0.53</v>
      </c>
      <c r="AO17">
        <v>1.93</v>
      </c>
      <c r="AP17">
        <v>0.52</v>
      </c>
      <c r="AQ17">
        <v>1.93</v>
      </c>
      <c r="AR17">
        <v>0</v>
      </c>
      <c r="AS17">
        <v>48.24</v>
      </c>
      <c r="AT17">
        <v>0</v>
      </c>
      <c r="AU17">
        <v>0.35</v>
      </c>
      <c r="AV17">
        <v>308.77</v>
      </c>
      <c r="AW17">
        <v>90.46</v>
      </c>
      <c r="AX17">
        <v>37.270000000000003</v>
      </c>
      <c r="AY17">
        <v>1.59</v>
      </c>
      <c r="AZ17">
        <v>0.48</v>
      </c>
      <c r="BA17">
        <v>0.88</v>
      </c>
      <c r="BB17">
        <v>12.43</v>
      </c>
      <c r="BC17">
        <v>11.88</v>
      </c>
      <c r="BD17">
        <v>0</v>
      </c>
      <c r="BE17">
        <v>72.37</v>
      </c>
      <c r="BF17">
        <v>183.33</v>
      </c>
      <c r="BG17">
        <v>0</v>
      </c>
      <c r="BH17">
        <v>66.760000000000005</v>
      </c>
      <c r="BI17">
        <v>0</v>
      </c>
      <c r="BJ17">
        <v>0</v>
      </c>
      <c r="BK17">
        <v>12.52</v>
      </c>
      <c r="BL17">
        <v>24.12</v>
      </c>
      <c r="BM17">
        <v>24.12</v>
      </c>
      <c r="BN17">
        <v>0</v>
      </c>
      <c r="BO17">
        <v>48.24</v>
      </c>
      <c r="BP17">
        <v>24.12</v>
      </c>
      <c r="BQ17">
        <v>24.12</v>
      </c>
      <c r="BR17">
        <v>24.66</v>
      </c>
      <c r="BS17">
        <v>24.12</v>
      </c>
      <c r="BT17">
        <v>48.24</v>
      </c>
      <c r="BU17">
        <v>38.6</v>
      </c>
      <c r="BV17">
        <v>0</v>
      </c>
      <c r="BW17">
        <v>24.12</v>
      </c>
      <c r="BX17">
        <v>48.24</v>
      </c>
    </row>
    <row r="18" spans="1:76">
      <c r="A18" t="s">
        <v>247</v>
      </c>
      <c r="G18" t="s">
        <v>60</v>
      </c>
      <c r="H18" s="73">
        <v>673.73</v>
      </c>
      <c r="I18" s="46">
        <v>483.91999999999996</v>
      </c>
      <c r="J18" s="46">
        <v>546.68999999999994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0.61</v>
      </c>
      <c r="X18">
        <v>192.98</v>
      </c>
      <c r="Y18">
        <v>0</v>
      </c>
      <c r="Z18">
        <v>48.61</v>
      </c>
      <c r="AA18">
        <v>10.61</v>
      </c>
      <c r="AB18">
        <v>13.51</v>
      </c>
      <c r="AC18">
        <v>30.15</v>
      </c>
      <c r="AD18">
        <v>8.68</v>
      </c>
      <c r="AE18">
        <v>0</v>
      </c>
      <c r="AF18">
        <v>111.25</v>
      </c>
      <c r="AG18">
        <v>37.270000000000003</v>
      </c>
      <c r="AH18">
        <v>0</v>
      </c>
      <c r="AI18">
        <v>0</v>
      </c>
      <c r="AJ18">
        <v>64.73</v>
      </c>
      <c r="AK18">
        <v>0</v>
      </c>
      <c r="AL18">
        <v>0</v>
      </c>
      <c r="AM18">
        <v>96.49</v>
      </c>
      <c r="AN18">
        <v>0.53</v>
      </c>
      <c r="AO18">
        <v>1.93</v>
      </c>
      <c r="AP18">
        <v>0.52</v>
      </c>
      <c r="AQ18">
        <v>1.93</v>
      </c>
      <c r="AR18">
        <v>0</v>
      </c>
      <c r="AS18">
        <v>48.24</v>
      </c>
      <c r="AT18">
        <v>0</v>
      </c>
      <c r="AU18">
        <v>0.35</v>
      </c>
      <c r="AV18">
        <v>308.77</v>
      </c>
      <c r="AW18">
        <v>90.46</v>
      </c>
      <c r="AX18">
        <v>37.270000000000003</v>
      </c>
      <c r="AY18">
        <v>1.59</v>
      </c>
      <c r="AZ18">
        <v>0.48</v>
      </c>
      <c r="BA18">
        <v>0.88</v>
      </c>
      <c r="BB18">
        <v>12.43</v>
      </c>
      <c r="BC18">
        <v>11.88</v>
      </c>
      <c r="BD18">
        <v>0</v>
      </c>
      <c r="BE18">
        <v>72.37</v>
      </c>
      <c r="BF18">
        <v>183.33</v>
      </c>
      <c r="BG18">
        <v>0</v>
      </c>
      <c r="BH18">
        <v>66.760000000000005</v>
      </c>
      <c r="BI18">
        <v>0</v>
      </c>
      <c r="BJ18">
        <v>0</v>
      </c>
      <c r="BK18">
        <v>12.52</v>
      </c>
      <c r="BL18">
        <v>24.12</v>
      </c>
      <c r="BM18">
        <v>24.12</v>
      </c>
      <c r="BN18">
        <v>0</v>
      </c>
      <c r="BO18">
        <v>48.24</v>
      </c>
      <c r="BP18">
        <v>24.12</v>
      </c>
      <c r="BQ18">
        <v>24.12</v>
      </c>
      <c r="BR18">
        <v>24.66</v>
      </c>
      <c r="BS18">
        <v>24.12</v>
      </c>
      <c r="BT18">
        <v>48.24</v>
      </c>
      <c r="BU18">
        <v>38.6</v>
      </c>
      <c r="BV18">
        <v>0</v>
      </c>
      <c r="BW18">
        <v>24.12</v>
      </c>
      <c r="BX18">
        <v>48.24</v>
      </c>
    </row>
    <row r="19" spans="1:76">
      <c r="A19" t="s">
        <v>261</v>
      </c>
      <c r="G19" t="s">
        <v>61</v>
      </c>
      <c r="H19" s="73">
        <v>673.73</v>
      </c>
      <c r="I19" s="46">
        <v>483.91999999999996</v>
      </c>
      <c r="J19" s="46">
        <v>546.61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0.61</v>
      </c>
      <c r="X19">
        <v>192.98</v>
      </c>
      <c r="Y19">
        <v>0</v>
      </c>
      <c r="Z19">
        <v>48.61</v>
      </c>
      <c r="AA19">
        <v>10.61</v>
      </c>
      <c r="AB19">
        <v>13.51</v>
      </c>
      <c r="AC19">
        <v>30.15</v>
      </c>
      <c r="AD19">
        <v>8.68</v>
      </c>
      <c r="AE19">
        <v>0</v>
      </c>
      <c r="AF19">
        <v>111.25</v>
      </c>
      <c r="AG19">
        <v>37.270000000000003</v>
      </c>
      <c r="AH19">
        <v>0</v>
      </c>
      <c r="AI19">
        <v>0</v>
      </c>
      <c r="AJ19">
        <v>64.73</v>
      </c>
      <c r="AK19">
        <v>0</v>
      </c>
      <c r="AL19">
        <v>0</v>
      </c>
      <c r="AM19">
        <v>96.49</v>
      </c>
      <c r="AN19">
        <v>0.53</v>
      </c>
      <c r="AO19">
        <v>1.93</v>
      </c>
      <c r="AP19">
        <v>0.52</v>
      </c>
      <c r="AQ19">
        <v>1.93</v>
      </c>
      <c r="AR19">
        <v>0</v>
      </c>
      <c r="AS19">
        <v>48.24</v>
      </c>
      <c r="AT19">
        <v>0</v>
      </c>
      <c r="AU19">
        <v>0.35</v>
      </c>
      <c r="AV19">
        <v>308.77</v>
      </c>
      <c r="AW19">
        <v>90.46</v>
      </c>
      <c r="AX19">
        <v>37.270000000000003</v>
      </c>
      <c r="AY19">
        <v>1.59</v>
      </c>
      <c r="AZ19">
        <v>0.48</v>
      </c>
      <c r="BA19">
        <v>0.88</v>
      </c>
      <c r="BB19">
        <v>12.43</v>
      </c>
      <c r="BC19">
        <v>11.88</v>
      </c>
      <c r="BD19">
        <v>0</v>
      </c>
      <c r="BE19">
        <v>72.37</v>
      </c>
      <c r="BF19">
        <v>183.33</v>
      </c>
      <c r="BG19">
        <v>0</v>
      </c>
      <c r="BH19">
        <v>66.760000000000005</v>
      </c>
      <c r="BI19">
        <v>0</v>
      </c>
      <c r="BJ19">
        <v>0</v>
      </c>
      <c r="BK19">
        <v>12.44</v>
      </c>
      <c r="BL19">
        <v>24.12</v>
      </c>
      <c r="BM19">
        <v>24.12</v>
      </c>
      <c r="BN19">
        <v>0</v>
      </c>
      <c r="BO19">
        <v>48.24</v>
      </c>
      <c r="BP19">
        <v>24.12</v>
      </c>
      <c r="BQ19">
        <v>24.12</v>
      </c>
      <c r="BR19">
        <v>24.66</v>
      </c>
      <c r="BS19">
        <v>24.12</v>
      </c>
      <c r="BT19">
        <v>48.24</v>
      </c>
      <c r="BU19">
        <v>38.6</v>
      </c>
      <c r="BV19">
        <v>0</v>
      </c>
      <c r="BW19">
        <v>24.12</v>
      </c>
      <c r="BX19">
        <v>48.24</v>
      </c>
    </row>
    <row r="20" spans="1:76">
      <c r="A20" t="s">
        <v>262</v>
      </c>
      <c r="G20" t="s">
        <v>62</v>
      </c>
      <c r="H20" s="73">
        <v>673.73</v>
      </c>
      <c r="I20" s="46">
        <v>483.91999999999996</v>
      </c>
      <c r="J20" s="46">
        <v>546.61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0.61</v>
      </c>
      <c r="X20">
        <v>192.98</v>
      </c>
      <c r="Y20">
        <v>0</v>
      </c>
      <c r="Z20">
        <v>48.61</v>
      </c>
      <c r="AA20">
        <v>10.61</v>
      </c>
      <c r="AB20">
        <v>13.51</v>
      </c>
      <c r="AC20">
        <v>30.15</v>
      </c>
      <c r="AD20">
        <v>8.68</v>
      </c>
      <c r="AE20">
        <v>0</v>
      </c>
      <c r="AF20">
        <v>111.25</v>
      </c>
      <c r="AG20">
        <v>37.270000000000003</v>
      </c>
      <c r="AH20">
        <v>0</v>
      </c>
      <c r="AI20">
        <v>0</v>
      </c>
      <c r="AJ20">
        <v>64.73</v>
      </c>
      <c r="AK20">
        <v>0</v>
      </c>
      <c r="AL20">
        <v>0</v>
      </c>
      <c r="AM20">
        <v>96.49</v>
      </c>
      <c r="AN20">
        <v>0.53</v>
      </c>
      <c r="AO20">
        <v>1.93</v>
      </c>
      <c r="AP20">
        <v>0.52</v>
      </c>
      <c r="AQ20">
        <v>1.93</v>
      </c>
      <c r="AR20">
        <v>0</v>
      </c>
      <c r="AS20">
        <v>48.24</v>
      </c>
      <c r="AT20">
        <v>0</v>
      </c>
      <c r="AU20">
        <v>0.35</v>
      </c>
      <c r="AV20">
        <v>308.77</v>
      </c>
      <c r="AW20">
        <v>90.46</v>
      </c>
      <c r="AX20">
        <v>37.270000000000003</v>
      </c>
      <c r="AY20">
        <v>1.59</v>
      </c>
      <c r="AZ20">
        <v>0.48</v>
      </c>
      <c r="BA20">
        <v>0.88</v>
      </c>
      <c r="BB20">
        <v>12.43</v>
      </c>
      <c r="BC20">
        <v>11.88</v>
      </c>
      <c r="BD20">
        <v>0</v>
      </c>
      <c r="BE20">
        <v>72.37</v>
      </c>
      <c r="BF20">
        <v>183.33</v>
      </c>
      <c r="BG20">
        <v>0</v>
      </c>
      <c r="BH20">
        <v>66.760000000000005</v>
      </c>
      <c r="BI20">
        <v>0</v>
      </c>
      <c r="BJ20">
        <v>0</v>
      </c>
      <c r="BK20">
        <v>12.44</v>
      </c>
      <c r="BL20">
        <v>24.12</v>
      </c>
      <c r="BM20">
        <v>24.12</v>
      </c>
      <c r="BN20">
        <v>0</v>
      </c>
      <c r="BO20">
        <v>48.24</v>
      </c>
      <c r="BP20">
        <v>24.12</v>
      </c>
      <c r="BQ20">
        <v>24.12</v>
      </c>
      <c r="BR20">
        <v>24.66</v>
      </c>
      <c r="BS20">
        <v>24.12</v>
      </c>
      <c r="BT20">
        <v>48.24</v>
      </c>
      <c r="BU20">
        <v>38.6</v>
      </c>
      <c r="BV20">
        <v>0</v>
      </c>
      <c r="BW20">
        <v>24.12</v>
      </c>
      <c r="BX20">
        <v>48.24</v>
      </c>
    </row>
    <row r="21" spans="1:76">
      <c r="A21" t="s">
        <v>248</v>
      </c>
      <c r="G21" t="s">
        <v>63</v>
      </c>
      <c r="H21" s="73">
        <v>673.73</v>
      </c>
      <c r="I21" s="46">
        <v>483.91999999999996</v>
      </c>
      <c r="J21" s="46">
        <v>546.61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0.61</v>
      </c>
      <c r="X21">
        <v>192.98</v>
      </c>
      <c r="Y21">
        <v>0</v>
      </c>
      <c r="Z21">
        <v>48.61</v>
      </c>
      <c r="AA21">
        <v>10.61</v>
      </c>
      <c r="AB21">
        <v>13.51</v>
      </c>
      <c r="AC21">
        <v>30.15</v>
      </c>
      <c r="AD21">
        <v>8.68</v>
      </c>
      <c r="AE21">
        <v>0</v>
      </c>
      <c r="AF21">
        <v>111.25</v>
      </c>
      <c r="AG21">
        <v>37.270000000000003</v>
      </c>
      <c r="AH21">
        <v>0</v>
      </c>
      <c r="AI21">
        <v>0</v>
      </c>
      <c r="AJ21">
        <v>64.73</v>
      </c>
      <c r="AK21">
        <v>0</v>
      </c>
      <c r="AL21">
        <v>0</v>
      </c>
      <c r="AM21">
        <v>96.49</v>
      </c>
      <c r="AN21">
        <v>0.53</v>
      </c>
      <c r="AO21">
        <v>1.93</v>
      </c>
      <c r="AP21">
        <v>0.52</v>
      </c>
      <c r="AQ21">
        <v>1.93</v>
      </c>
      <c r="AR21">
        <v>0</v>
      </c>
      <c r="AS21">
        <v>48.24</v>
      </c>
      <c r="AT21">
        <v>0</v>
      </c>
      <c r="AU21">
        <v>0.35</v>
      </c>
      <c r="AV21">
        <v>308.77</v>
      </c>
      <c r="AW21">
        <v>90.46</v>
      </c>
      <c r="AX21">
        <v>37.270000000000003</v>
      </c>
      <c r="AY21">
        <v>1.59</v>
      </c>
      <c r="AZ21">
        <v>0.48</v>
      </c>
      <c r="BA21">
        <v>0.88</v>
      </c>
      <c r="BB21">
        <v>12.43</v>
      </c>
      <c r="BC21">
        <v>11.88</v>
      </c>
      <c r="BD21">
        <v>0</v>
      </c>
      <c r="BE21">
        <v>72.37</v>
      </c>
      <c r="BF21">
        <v>183.33</v>
      </c>
      <c r="BG21">
        <v>0</v>
      </c>
      <c r="BH21">
        <v>66.760000000000005</v>
      </c>
      <c r="BI21">
        <v>0</v>
      </c>
      <c r="BJ21">
        <v>0</v>
      </c>
      <c r="BK21">
        <v>12.44</v>
      </c>
      <c r="BL21">
        <v>24.12</v>
      </c>
      <c r="BM21">
        <v>24.12</v>
      </c>
      <c r="BN21">
        <v>0</v>
      </c>
      <c r="BO21">
        <v>48.24</v>
      </c>
      <c r="BP21">
        <v>24.12</v>
      </c>
      <c r="BQ21">
        <v>24.12</v>
      </c>
      <c r="BR21">
        <v>24.66</v>
      </c>
      <c r="BS21">
        <v>24.12</v>
      </c>
      <c r="BT21">
        <v>48.24</v>
      </c>
      <c r="BU21">
        <v>38.6</v>
      </c>
      <c r="BV21">
        <v>0</v>
      </c>
      <c r="BW21">
        <v>24.12</v>
      </c>
      <c r="BX21">
        <v>48.24</v>
      </c>
    </row>
    <row r="22" spans="1:76">
      <c r="A22" t="s">
        <v>249</v>
      </c>
      <c r="G22" t="s">
        <v>64</v>
      </c>
      <c r="H22" s="73">
        <v>673.73</v>
      </c>
      <c r="I22" s="46">
        <v>483.91999999999996</v>
      </c>
      <c r="J22" s="46">
        <v>546.61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0.61</v>
      </c>
      <c r="X22">
        <v>192.98</v>
      </c>
      <c r="Y22">
        <v>0</v>
      </c>
      <c r="Z22">
        <v>48.61</v>
      </c>
      <c r="AA22">
        <v>10.61</v>
      </c>
      <c r="AB22">
        <v>13.51</v>
      </c>
      <c r="AC22">
        <v>30.15</v>
      </c>
      <c r="AD22">
        <v>8.68</v>
      </c>
      <c r="AE22">
        <v>0</v>
      </c>
      <c r="AF22">
        <v>111.25</v>
      </c>
      <c r="AG22">
        <v>37.270000000000003</v>
      </c>
      <c r="AH22">
        <v>0</v>
      </c>
      <c r="AI22">
        <v>0</v>
      </c>
      <c r="AJ22">
        <v>64.73</v>
      </c>
      <c r="AK22">
        <v>0</v>
      </c>
      <c r="AL22">
        <v>0</v>
      </c>
      <c r="AM22">
        <v>96.49</v>
      </c>
      <c r="AN22">
        <v>0.53</v>
      </c>
      <c r="AO22">
        <v>1.93</v>
      </c>
      <c r="AP22">
        <v>0.52</v>
      </c>
      <c r="AQ22">
        <v>1.93</v>
      </c>
      <c r="AR22">
        <v>0</v>
      </c>
      <c r="AS22">
        <v>48.24</v>
      </c>
      <c r="AT22">
        <v>0</v>
      </c>
      <c r="AU22">
        <v>0.35</v>
      </c>
      <c r="AV22">
        <v>308.77</v>
      </c>
      <c r="AW22">
        <v>90.46</v>
      </c>
      <c r="AX22">
        <v>37.270000000000003</v>
      </c>
      <c r="AY22">
        <v>1.59</v>
      </c>
      <c r="AZ22">
        <v>0.48</v>
      </c>
      <c r="BA22">
        <v>0.88</v>
      </c>
      <c r="BB22">
        <v>12.43</v>
      </c>
      <c r="BC22">
        <v>11.88</v>
      </c>
      <c r="BD22">
        <v>0</v>
      </c>
      <c r="BE22">
        <v>72.37</v>
      </c>
      <c r="BF22">
        <v>183.33</v>
      </c>
      <c r="BG22">
        <v>0</v>
      </c>
      <c r="BH22">
        <v>66.760000000000005</v>
      </c>
      <c r="BI22">
        <v>0</v>
      </c>
      <c r="BJ22">
        <v>0</v>
      </c>
      <c r="BK22">
        <v>12.44</v>
      </c>
      <c r="BL22">
        <v>24.12</v>
      </c>
      <c r="BM22">
        <v>24.12</v>
      </c>
      <c r="BN22">
        <v>0</v>
      </c>
      <c r="BO22">
        <v>48.24</v>
      </c>
      <c r="BP22">
        <v>24.12</v>
      </c>
      <c r="BQ22">
        <v>24.12</v>
      </c>
      <c r="BR22">
        <v>24.66</v>
      </c>
      <c r="BS22">
        <v>24.12</v>
      </c>
      <c r="BT22">
        <v>48.24</v>
      </c>
      <c r="BU22">
        <v>38.6</v>
      </c>
      <c r="BV22">
        <v>0</v>
      </c>
      <c r="BW22">
        <v>24.12</v>
      </c>
      <c r="BX22">
        <v>48.24</v>
      </c>
    </row>
    <row r="23" spans="1:76">
      <c r="A23" t="s">
        <v>250</v>
      </c>
      <c r="G23" t="s">
        <v>65</v>
      </c>
      <c r="H23" s="73">
        <v>673.73</v>
      </c>
      <c r="I23" s="46">
        <v>248.48000000000002</v>
      </c>
      <c r="J23" s="46">
        <v>596.22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0.61</v>
      </c>
      <c r="X23">
        <v>192.98</v>
      </c>
      <c r="Y23">
        <v>0</v>
      </c>
      <c r="Z23">
        <v>48.61</v>
      </c>
      <c r="AA23">
        <v>57.89</v>
      </c>
      <c r="AB23">
        <v>13.51</v>
      </c>
      <c r="AC23">
        <v>30.15</v>
      </c>
      <c r="AD23">
        <v>8.68</v>
      </c>
      <c r="AE23">
        <v>0</v>
      </c>
      <c r="AF23">
        <v>111.25</v>
      </c>
      <c r="AG23">
        <v>37.270000000000003</v>
      </c>
      <c r="AH23">
        <v>0</v>
      </c>
      <c r="AI23">
        <v>0</v>
      </c>
      <c r="AJ23">
        <v>64.73</v>
      </c>
      <c r="AK23">
        <v>0</v>
      </c>
      <c r="AL23">
        <v>0</v>
      </c>
      <c r="AM23">
        <v>96.49</v>
      </c>
      <c r="AN23">
        <v>0.53</v>
      </c>
      <c r="AO23">
        <v>1.93</v>
      </c>
      <c r="AP23">
        <v>0.52</v>
      </c>
      <c r="AQ23">
        <v>1.93</v>
      </c>
      <c r="AR23">
        <v>0</v>
      </c>
      <c r="AS23">
        <v>48.24</v>
      </c>
      <c r="AT23">
        <v>0</v>
      </c>
      <c r="AU23">
        <v>0.35</v>
      </c>
      <c r="AV23">
        <v>73.33</v>
      </c>
      <c r="AW23">
        <v>90.46</v>
      </c>
      <c r="AX23">
        <v>37.270000000000003</v>
      </c>
      <c r="AY23">
        <v>1.59</v>
      </c>
      <c r="AZ23">
        <v>0.48</v>
      </c>
      <c r="BA23">
        <v>0.88</v>
      </c>
      <c r="BB23">
        <v>12.43</v>
      </c>
      <c r="BC23">
        <v>14.31</v>
      </c>
      <c r="BD23">
        <v>0</v>
      </c>
      <c r="BE23">
        <v>72.37</v>
      </c>
      <c r="BF23">
        <v>183.33</v>
      </c>
      <c r="BG23">
        <v>0</v>
      </c>
      <c r="BH23">
        <v>66.760000000000005</v>
      </c>
      <c r="BI23">
        <v>0</v>
      </c>
      <c r="BJ23">
        <v>0</v>
      </c>
      <c r="BK23">
        <v>12.34</v>
      </c>
      <c r="BL23">
        <v>24.12</v>
      </c>
      <c r="BM23">
        <v>24.12</v>
      </c>
      <c r="BN23">
        <v>0</v>
      </c>
      <c r="BO23">
        <v>48.24</v>
      </c>
      <c r="BP23">
        <v>24.12</v>
      </c>
      <c r="BQ23">
        <v>24.12</v>
      </c>
      <c r="BR23">
        <v>24.66</v>
      </c>
      <c r="BS23">
        <v>24.12</v>
      </c>
      <c r="BT23">
        <v>48.24</v>
      </c>
      <c r="BU23">
        <v>38.6</v>
      </c>
      <c r="BV23">
        <v>0</v>
      </c>
      <c r="BW23">
        <v>24.12</v>
      </c>
      <c r="BX23">
        <v>48.24</v>
      </c>
    </row>
    <row r="24" spans="1:76">
      <c r="A24" t="s">
        <v>251</v>
      </c>
      <c r="G24" t="s">
        <v>66</v>
      </c>
      <c r="H24" s="73">
        <v>673.73</v>
      </c>
      <c r="I24" s="46">
        <v>248.48000000000002</v>
      </c>
      <c r="J24" s="46">
        <v>596.22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0.61</v>
      </c>
      <c r="X24">
        <v>192.98</v>
      </c>
      <c r="Y24">
        <v>0</v>
      </c>
      <c r="Z24">
        <v>48.61</v>
      </c>
      <c r="AA24">
        <v>57.89</v>
      </c>
      <c r="AB24">
        <v>13.51</v>
      </c>
      <c r="AC24">
        <v>30.15</v>
      </c>
      <c r="AD24">
        <v>8.68</v>
      </c>
      <c r="AE24">
        <v>0</v>
      </c>
      <c r="AF24">
        <v>111.25</v>
      </c>
      <c r="AG24">
        <v>37.270000000000003</v>
      </c>
      <c r="AH24">
        <v>0</v>
      </c>
      <c r="AI24">
        <v>0</v>
      </c>
      <c r="AJ24">
        <v>64.73</v>
      </c>
      <c r="AK24">
        <v>0</v>
      </c>
      <c r="AL24">
        <v>0</v>
      </c>
      <c r="AM24">
        <v>96.49</v>
      </c>
      <c r="AN24">
        <v>0.53</v>
      </c>
      <c r="AO24">
        <v>1.93</v>
      </c>
      <c r="AP24">
        <v>0.52</v>
      </c>
      <c r="AQ24">
        <v>1.93</v>
      </c>
      <c r="AR24">
        <v>0</v>
      </c>
      <c r="AS24">
        <v>48.24</v>
      </c>
      <c r="AT24">
        <v>0</v>
      </c>
      <c r="AU24">
        <v>0.35</v>
      </c>
      <c r="AV24">
        <v>73.33</v>
      </c>
      <c r="AW24">
        <v>90.46</v>
      </c>
      <c r="AX24">
        <v>37.270000000000003</v>
      </c>
      <c r="AY24">
        <v>1.59</v>
      </c>
      <c r="AZ24">
        <v>0.48</v>
      </c>
      <c r="BA24">
        <v>0.88</v>
      </c>
      <c r="BB24">
        <v>12.43</v>
      </c>
      <c r="BC24">
        <v>14.31</v>
      </c>
      <c r="BD24">
        <v>0</v>
      </c>
      <c r="BE24">
        <v>72.37</v>
      </c>
      <c r="BF24">
        <v>183.33</v>
      </c>
      <c r="BG24">
        <v>0</v>
      </c>
      <c r="BH24">
        <v>66.760000000000005</v>
      </c>
      <c r="BI24">
        <v>0</v>
      </c>
      <c r="BJ24">
        <v>0</v>
      </c>
      <c r="BK24">
        <v>12.34</v>
      </c>
      <c r="BL24">
        <v>24.12</v>
      </c>
      <c r="BM24">
        <v>24.12</v>
      </c>
      <c r="BN24">
        <v>0</v>
      </c>
      <c r="BO24">
        <v>48.24</v>
      </c>
      <c r="BP24">
        <v>24.12</v>
      </c>
      <c r="BQ24">
        <v>24.12</v>
      </c>
      <c r="BR24">
        <v>24.66</v>
      </c>
      <c r="BS24">
        <v>24.12</v>
      </c>
      <c r="BT24">
        <v>48.24</v>
      </c>
      <c r="BU24">
        <v>38.6</v>
      </c>
      <c r="BV24">
        <v>0</v>
      </c>
      <c r="BW24">
        <v>24.12</v>
      </c>
      <c r="BX24">
        <v>48.24</v>
      </c>
    </row>
    <row r="25" spans="1:76">
      <c r="A25" t="s">
        <v>252</v>
      </c>
      <c r="G25" t="s">
        <v>67</v>
      </c>
      <c r="H25" s="73">
        <v>673.73</v>
      </c>
      <c r="I25" s="46">
        <v>248.48000000000002</v>
      </c>
      <c r="J25" s="46">
        <v>596.22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0.61</v>
      </c>
      <c r="X25">
        <v>192.98</v>
      </c>
      <c r="Y25">
        <v>0</v>
      </c>
      <c r="Z25">
        <v>48.61</v>
      </c>
      <c r="AA25">
        <v>57.89</v>
      </c>
      <c r="AB25">
        <v>13.51</v>
      </c>
      <c r="AC25">
        <v>30.15</v>
      </c>
      <c r="AD25">
        <v>8.68</v>
      </c>
      <c r="AE25">
        <v>0</v>
      </c>
      <c r="AF25">
        <v>111.25</v>
      </c>
      <c r="AG25">
        <v>37.270000000000003</v>
      </c>
      <c r="AH25">
        <v>0</v>
      </c>
      <c r="AI25">
        <v>0</v>
      </c>
      <c r="AJ25">
        <v>64.73</v>
      </c>
      <c r="AK25">
        <v>0</v>
      </c>
      <c r="AL25">
        <v>0</v>
      </c>
      <c r="AM25">
        <v>96.49</v>
      </c>
      <c r="AN25">
        <v>0.53</v>
      </c>
      <c r="AO25">
        <v>1.93</v>
      </c>
      <c r="AP25">
        <v>0.52</v>
      </c>
      <c r="AQ25">
        <v>1.93</v>
      </c>
      <c r="AR25">
        <v>0</v>
      </c>
      <c r="AS25">
        <v>48.24</v>
      </c>
      <c r="AT25">
        <v>0</v>
      </c>
      <c r="AU25">
        <v>0.35</v>
      </c>
      <c r="AV25">
        <v>73.33</v>
      </c>
      <c r="AW25">
        <v>90.46</v>
      </c>
      <c r="AX25">
        <v>37.270000000000003</v>
      </c>
      <c r="AY25">
        <v>1.59</v>
      </c>
      <c r="AZ25">
        <v>0.48</v>
      </c>
      <c r="BA25">
        <v>0.88</v>
      </c>
      <c r="BB25">
        <v>12.43</v>
      </c>
      <c r="BC25">
        <v>14.31</v>
      </c>
      <c r="BD25">
        <v>0</v>
      </c>
      <c r="BE25">
        <v>72.37</v>
      </c>
      <c r="BF25">
        <v>183.33</v>
      </c>
      <c r="BG25">
        <v>0</v>
      </c>
      <c r="BH25">
        <v>66.760000000000005</v>
      </c>
      <c r="BI25">
        <v>0</v>
      </c>
      <c r="BJ25">
        <v>0</v>
      </c>
      <c r="BK25">
        <v>12.34</v>
      </c>
      <c r="BL25">
        <v>24.12</v>
      </c>
      <c r="BM25">
        <v>24.12</v>
      </c>
      <c r="BN25">
        <v>0</v>
      </c>
      <c r="BO25">
        <v>48.24</v>
      </c>
      <c r="BP25">
        <v>24.12</v>
      </c>
      <c r="BQ25">
        <v>24.12</v>
      </c>
      <c r="BR25">
        <v>24.66</v>
      </c>
      <c r="BS25">
        <v>24.12</v>
      </c>
      <c r="BT25">
        <v>48.24</v>
      </c>
      <c r="BU25">
        <v>38.6</v>
      </c>
      <c r="BV25">
        <v>0</v>
      </c>
      <c r="BW25">
        <v>24.12</v>
      </c>
      <c r="BX25">
        <v>48.24</v>
      </c>
    </row>
    <row r="26" spans="1:76">
      <c r="A26" t="s">
        <v>253</v>
      </c>
      <c r="G26" t="s">
        <v>68</v>
      </c>
      <c r="H26" s="73">
        <v>673.73</v>
      </c>
      <c r="I26" s="46">
        <v>248.48000000000002</v>
      </c>
      <c r="J26" s="46">
        <v>596.22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0.61</v>
      </c>
      <c r="X26">
        <v>192.98</v>
      </c>
      <c r="Y26">
        <v>0</v>
      </c>
      <c r="Z26">
        <v>48.61</v>
      </c>
      <c r="AA26">
        <v>57.89</v>
      </c>
      <c r="AB26">
        <v>13.51</v>
      </c>
      <c r="AC26">
        <v>30.15</v>
      </c>
      <c r="AD26">
        <v>8.68</v>
      </c>
      <c r="AE26">
        <v>0</v>
      </c>
      <c r="AF26">
        <v>111.25</v>
      </c>
      <c r="AG26">
        <v>37.270000000000003</v>
      </c>
      <c r="AH26">
        <v>0</v>
      </c>
      <c r="AI26">
        <v>0</v>
      </c>
      <c r="AJ26">
        <v>64.73</v>
      </c>
      <c r="AK26">
        <v>0</v>
      </c>
      <c r="AL26">
        <v>0</v>
      </c>
      <c r="AM26">
        <v>96.49</v>
      </c>
      <c r="AN26">
        <v>0.53</v>
      </c>
      <c r="AO26">
        <v>1.93</v>
      </c>
      <c r="AP26">
        <v>0.52</v>
      </c>
      <c r="AQ26">
        <v>1.93</v>
      </c>
      <c r="AR26">
        <v>0</v>
      </c>
      <c r="AS26">
        <v>48.24</v>
      </c>
      <c r="AT26">
        <v>0</v>
      </c>
      <c r="AU26">
        <v>0.35</v>
      </c>
      <c r="AV26">
        <v>73.33</v>
      </c>
      <c r="AW26">
        <v>90.46</v>
      </c>
      <c r="AX26">
        <v>37.270000000000003</v>
      </c>
      <c r="AY26">
        <v>1.59</v>
      </c>
      <c r="AZ26">
        <v>0.48</v>
      </c>
      <c r="BA26">
        <v>0.88</v>
      </c>
      <c r="BB26">
        <v>12.43</v>
      </c>
      <c r="BC26">
        <v>14.31</v>
      </c>
      <c r="BD26">
        <v>0</v>
      </c>
      <c r="BE26">
        <v>72.37</v>
      </c>
      <c r="BF26">
        <v>183.33</v>
      </c>
      <c r="BG26">
        <v>0</v>
      </c>
      <c r="BH26">
        <v>66.760000000000005</v>
      </c>
      <c r="BI26">
        <v>0</v>
      </c>
      <c r="BJ26">
        <v>0</v>
      </c>
      <c r="BK26">
        <v>12.34</v>
      </c>
      <c r="BL26">
        <v>24.12</v>
      </c>
      <c r="BM26">
        <v>24.12</v>
      </c>
      <c r="BN26">
        <v>0</v>
      </c>
      <c r="BO26">
        <v>48.24</v>
      </c>
      <c r="BP26">
        <v>24.12</v>
      </c>
      <c r="BQ26">
        <v>24.12</v>
      </c>
      <c r="BR26">
        <v>24.66</v>
      </c>
      <c r="BS26">
        <v>24.12</v>
      </c>
      <c r="BT26">
        <v>48.24</v>
      </c>
      <c r="BU26">
        <v>38.6</v>
      </c>
      <c r="BV26">
        <v>0</v>
      </c>
      <c r="BW26">
        <v>24.12</v>
      </c>
      <c r="BX26">
        <v>48.24</v>
      </c>
    </row>
    <row r="27" spans="1:76">
      <c r="A27" t="s">
        <v>254</v>
      </c>
      <c r="G27" t="s">
        <v>69</v>
      </c>
      <c r="H27" s="73">
        <v>583.27</v>
      </c>
      <c r="I27" s="46">
        <v>204.82</v>
      </c>
      <c r="J27" s="46">
        <v>596.13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0.61</v>
      </c>
      <c r="X27">
        <v>192.98</v>
      </c>
      <c r="Y27">
        <v>0</v>
      </c>
      <c r="Z27">
        <v>48.61</v>
      </c>
      <c r="AA27">
        <v>57.89</v>
      </c>
      <c r="AB27">
        <v>0</v>
      </c>
      <c r="AC27">
        <v>0</v>
      </c>
      <c r="AD27">
        <v>8.68</v>
      </c>
      <c r="AE27">
        <v>0</v>
      </c>
      <c r="AF27">
        <v>111.25</v>
      </c>
      <c r="AG27">
        <v>37.270000000000003</v>
      </c>
      <c r="AH27">
        <v>0</v>
      </c>
      <c r="AI27">
        <v>0</v>
      </c>
      <c r="AJ27">
        <v>64.73</v>
      </c>
      <c r="AK27">
        <v>0</v>
      </c>
      <c r="AL27">
        <v>0</v>
      </c>
      <c r="AM27">
        <v>96.49</v>
      </c>
      <c r="AN27">
        <v>0.53</v>
      </c>
      <c r="AO27">
        <v>1.93</v>
      </c>
      <c r="AP27">
        <v>0.52</v>
      </c>
      <c r="AQ27">
        <v>1.93</v>
      </c>
      <c r="AR27">
        <v>0</v>
      </c>
      <c r="AS27">
        <v>48.24</v>
      </c>
      <c r="AT27">
        <v>0</v>
      </c>
      <c r="AU27">
        <v>0.35</v>
      </c>
      <c r="AV27">
        <v>73.33</v>
      </c>
      <c r="AW27">
        <v>0</v>
      </c>
      <c r="AX27">
        <v>37.270000000000003</v>
      </c>
      <c r="AY27">
        <v>1.59</v>
      </c>
      <c r="AZ27">
        <v>0.48</v>
      </c>
      <c r="BA27">
        <v>0.88</v>
      </c>
      <c r="BB27">
        <v>12.43</v>
      </c>
      <c r="BC27">
        <v>14.31</v>
      </c>
      <c r="BD27">
        <v>0</v>
      </c>
      <c r="BE27">
        <v>72.37</v>
      </c>
      <c r="BF27">
        <v>183.33</v>
      </c>
      <c r="BG27">
        <v>0</v>
      </c>
      <c r="BH27">
        <v>66.760000000000005</v>
      </c>
      <c r="BI27">
        <v>0</v>
      </c>
      <c r="BJ27">
        <v>0</v>
      </c>
      <c r="BK27">
        <v>12.25</v>
      </c>
      <c r="BL27">
        <v>24.12</v>
      </c>
      <c r="BM27">
        <v>24.12</v>
      </c>
      <c r="BN27">
        <v>0</v>
      </c>
      <c r="BO27">
        <v>48.24</v>
      </c>
      <c r="BP27">
        <v>24.12</v>
      </c>
      <c r="BQ27">
        <v>24.12</v>
      </c>
      <c r="BR27">
        <v>24.66</v>
      </c>
      <c r="BS27">
        <v>24.12</v>
      </c>
      <c r="BT27">
        <v>48.24</v>
      </c>
      <c r="BU27">
        <v>38.6</v>
      </c>
      <c r="BV27">
        <v>0</v>
      </c>
      <c r="BW27">
        <v>24.12</v>
      </c>
      <c r="BX27">
        <v>48.24</v>
      </c>
    </row>
    <row r="28" spans="1:76">
      <c r="A28" t="s">
        <v>255</v>
      </c>
      <c r="G28" t="s">
        <v>70</v>
      </c>
      <c r="H28" s="73">
        <v>583.27</v>
      </c>
      <c r="I28" s="46">
        <v>204.82</v>
      </c>
      <c r="J28" s="46">
        <v>596.13</v>
      </c>
      <c r="K28" s="46">
        <v>111.63</v>
      </c>
      <c r="L28" s="46">
        <v>4.05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0.61</v>
      </c>
      <c r="X28">
        <v>192.98</v>
      </c>
      <c r="Y28">
        <v>0</v>
      </c>
      <c r="Z28">
        <v>48.61</v>
      </c>
      <c r="AA28">
        <v>57.89</v>
      </c>
      <c r="AB28">
        <v>0</v>
      </c>
      <c r="AC28">
        <v>0</v>
      </c>
      <c r="AD28">
        <v>8.68</v>
      </c>
      <c r="AE28">
        <v>0</v>
      </c>
      <c r="AF28">
        <v>111.25</v>
      </c>
      <c r="AG28">
        <v>37.270000000000003</v>
      </c>
      <c r="AH28">
        <v>0.19</v>
      </c>
      <c r="AI28">
        <v>0</v>
      </c>
      <c r="AJ28">
        <v>64.73</v>
      </c>
      <c r="AK28">
        <v>0</v>
      </c>
      <c r="AL28">
        <v>0</v>
      </c>
      <c r="AM28">
        <v>96.49</v>
      </c>
      <c r="AN28">
        <v>0.53</v>
      </c>
      <c r="AO28">
        <v>1.93</v>
      </c>
      <c r="AP28">
        <v>0.52</v>
      </c>
      <c r="AQ28">
        <v>1.93</v>
      </c>
      <c r="AR28">
        <v>0</v>
      </c>
      <c r="AS28">
        <v>48.24</v>
      </c>
      <c r="AT28">
        <v>0</v>
      </c>
      <c r="AU28">
        <v>0.35</v>
      </c>
      <c r="AV28">
        <v>73.33</v>
      </c>
      <c r="AW28">
        <v>0</v>
      </c>
      <c r="AX28">
        <v>37.270000000000003</v>
      </c>
      <c r="AY28">
        <v>1.59</v>
      </c>
      <c r="AZ28">
        <v>0.48</v>
      </c>
      <c r="BA28">
        <v>0.88</v>
      </c>
      <c r="BB28">
        <v>12.43</v>
      </c>
      <c r="BC28">
        <v>14.31</v>
      </c>
      <c r="BD28">
        <v>0</v>
      </c>
      <c r="BE28">
        <v>72.37</v>
      </c>
      <c r="BF28">
        <v>183.33</v>
      </c>
      <c r="BG28">
        <v>0</v>
      </c>
      <c r="BH28">
        <v>66.760000000000005</v>
      </c>
      <c r="BI28">
        <v>0</v>
      </c>
      <c r="BJ28">
        <v>0</v>
      </c>
      <c r="BK28">
        <v>12.25</v>
      </c>
      <c r="BL28">
        <v>24.12</v>
      </c>
      <c r="BM28">
        <v>24.12</v>
      </c>
      <c r="BN28">
        <v>0</v>
      </c>
      <c r="BO28">
        <v>48.24</v>
      </c>
      <c r="BP28">
        <v>24.12</v>
      </c>
      <c r="BQ28">
        <v>24.12</v>
      </c>
      <c r="BR28">
        <v>24.66</v>
      </c>
      <c r="BS28">
        <v>24.12</v>
      </c>
      <c r="BT28">
        <v>48.24</v>
      </c>
      <c r="BU28">
        <v>38.6</v>
      </c>
      <c r="BV28">
        <v>0</v>
      </c>
      <c r="BW28">
        <v>24.12</v>
      </c>
      <c r="BX28">
        <v>48.24</v>
      </c>
    </row>
    <row r="29" spans="1:76">
      <c r="A29" t="s">
        <v>263</v>
      </c>
      <c r="G29" t="s">
        <v>71</v>
      </c>
      <c r="H29" s="73">
        <v>583.27</v>
      </c>
      <c r="I29" s="46">
        <v>204.82</v>
      </c>
      <c r="J29" s="46">
        <v>596.13</v>
      </c>
      <c r="K29" s="46">
        <v>111.63</v>
      </c>
      <c r="L29" s="46">
        <v>4.38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0.61</v>
      </c>
      <c r="X29">
        <v>192.98</v>
      </c>
      <c r="Y29">
        <v>0</v>
      </c>
      <c r="Z29">
        <v>48.61</v>
      </c>
      <c r="AA29">
        <v>57.89</v>
      </c>
      <c r="AB29">
        <v>0</v>
      </c>
      <c r="AC29">
        <v>0</v>
      </c>
      <c r="AD29">
        <v>8.68</v>
      </c>
      <c r="AE29">
        <v>0</v>
      </c>
      <c r="AF29">
        <v>111.25</v>
      </c>
      <c r="AG29">
        <v>37.270000000000003</v>
      </c>
      <c r="AH29">
        <v>0.52</v>
      </c>
      <c r="AI29">
        <v>0</v>
      </c>
      <c r="AJ29">
        <v>64.73</v>
      </c>
      <c r="AK29">
        <v>0</v>
      </c>
      <c r="AL29">
        <v>0</v>
      </c>
      <c r="AM29">
        <v>96.49</v>
      </c>
      <c r="AN29">
        <v>0.53</v>
      </c>
      <c r="AO29">
        <v>1.93</v>
      </c>
      <c r="AP29">
        <v>0.52</v>
      </c>
      <c r="AQ29">
        <v>1.93</v>
      </c>
      <c r="AR29">
        <v>0</v>
      </c>
      <c r="AS29">
        <v>48.24</v>
      </c>
      <c r="AT29">
        <v>0</v>
      </c>
      <c r="AU29">
        <v>0.35</v>
      </c>
      <c r="AV29">
        <v>73.33</v>
      </c>
      <c r="AW29">
        <v>0</v>
      </c>
      <c r="AX29">
        <v>37.270000000000003</v>
      </c>
      <c r="AY29">
        <v>1.59</v>
      </c>
      <c r="AZ29">
        <v>0.48</v>
      </c>
      <c r="BA29">
        <v>0.88</v>
      </c>
      <c r="BB29">
        <v>12.43</v>
      </c>
      <c r="BC29">
        <v>14.31</v>
      </c>
      <c r="BD29">
        <v>0</v>
      </c>
      <c r="BE29">
        <v>72.37</v>
      </c>
      <c r="BF29">
        <v>183.33</v>
      </c>
      <c r="BG29">
        <v>0</v>
      </c>
      <c r="BH29">
        <v>66.760000000000005</v>
      </c>
      <c r="BI29">
        <v>0</v>
      </c>
      <c r="BJ29">
        <v>0</v>
      </c>
      <c r="BK29">
        <v>12.25</v>
      </c>
      <c r="BL29">
        <v>24.12</v>
      </c>
      <c r="BM29">
        <v>24.12</v>
      </c>
      <c r="BN29">
        <v>0</v>
      </c>
      <c r="BO29">
        <v>48.24</v>
      </c>
      <c r="BP29">
        <v>24.12</v>
      </c>
      <c r="BQ29">
        <v>24.12</v>
      </c>
      <c r="BR29">
        <v>24.66</v>
      </c>
      <c r="BS29">
        <v>24.12</v>
      </c>
      <c r="BT29">
        <v>48.24</v>
      </c>
      <c r="BU29">
        <v>38.6</v>
      </c>
      <c r="BV29">
        <v>0</v>
      </c>
      <c r="BW29">
        <v>24.12</v>
      </c>
      <c r="BX29">
        <v>48.24</v>
      </c>
    </row>
    <row r="30" spans="1:76">
      <c r="A30" t="s">
        <v>264</v>
      </c>
      <c r="G30" t="s">
        <v>72</v>
      </c>
      <c r="H30" s="73">
        <v>583.27</v>
      </c>
      <c r="I30" s="46">
        <v>204.82</v>
      </c>
      <c r="J30" s="46">
        <v>596.13</v>
      </c>
      <c r="K30" s="46">
        <v>111.63</v>
      </c>
      <c r="L30" s="46">
        <v>4.7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0.61</v>
      </c>
      <c r="X30">
        <v>192.98</v>
      </c>
      <c r="Y30">
        <v>0</v>
      </c>
      <c r="Z30">
        <v>48.61</v>
      </c>
      <c r="AA30">
        <v>57.89</v>
      </c>
      <c r="AB30">
        <v>0</v>
      </c>
      <c r="AC30">
        <v>0</v>
      </c>
      <c r="AD30">
        <v>8.68</v>
      </c>
      <c r="AE30">
        <v>0</v>
      </c>
      <c r="AF30">
        <v>111.25</v>
      </c>
      <c r="AG30">
        <v>37.270000000000003</v>
      </c>
      <c r="AH30">
        <v>0.84</v>
      </c>
      <c r="AI30">
        <v>0</v>
      </c>
      <c r="AJ30">
        <v>64.73</v>
      </c>
      <c r="AK30">
        <v>0</v>
      </c>
      <c r="AL30">
        <v>0</v>
      </c>
      <c r="AM30">
        <v>96.49</v>
      </c>
      <c r="AN30">
        <v>0.53</v>
      </c>
      <c r="AO30">
        <v>1.93</v>
      </c>
      <c r="AP30">
        <v>0.52</v>
      </c>
      <c r="AQ30">
        <v>1.93</v>
      </c>
      <c r="AR30">
        <v>0</v>
      </c>
      <c r="AS30">
        <v>48.24</v>
      </c>
      <c r="AT30">
        <v>0</v>
      </c>
      <c r="AU30">
        <v>0.35</v>
      </c>
      <c r="AV30">
        <v>73.33</v>
      </c>
      <c r="AW30">
        <v>0</v>
      </c>
      <c r="AX30">
        <v>37.270000000000003</v>
      </c>
      <c r="AY30">
        <v>1.59</v>
      </c>
      <c r="AZ30">
        <v>0.48</v>
      </c>
      <c r="BA30">
        <v>0.88</v>
      </c>
      <c r="BB30">
        <v>12.43</v>
      </c>
      <c r="BC30">
        <v>14.31</v>
      </c>
      <c r="BD30">
        <v>0</v>
      </c>
      <c r="BE30">
        <v>72.37</v>
      </c>
      <c r="BF30">
        <v>183.33</v>
      </c>
      <c r="BG30">
        <v>0</v>
      </c>
      <c r="BH30">
        <v>66.760000000000005</v>
      </c>
      <c r="BI30">
        <v>0</v>
      </c>
      <c r="BJ30">
        <v>0</v>
      </c>
      <c r="BK30">
        <v>12.25</v>
      </c>
      <c r="BL30">
        <v>24.12</v>
      </c>
      <c r="BM30">
        <v>24.12</v>
      </c>
      <c r="BN30">
        <v>0</v>
      </c>
      <c r="BO30">
        <v>48.24</v>
      </c>
      <c r="BP30">
        <v>24.12</v>
      </c>
      <c r="BQ30">
        <v>24.12</v>
      </c>
      <c r="BR30">
        <v>24.66</v>
      </c>
      <c r="BS30">
        <v>24.12</v>
      </c>
      <c r="BT30">
        <v>48.24</v>
      </c>
      <c r="BU30">
        <v>38.6</v>
      </c>
      <c r="BV30">
        <v>0</v>
      </c>
      <c r="BW30">
        <v>24.12</v>
      </c>
      <c r="BX30">
        <v>48.24</v>
      </c>
    </row>
    <row r="31" spans="1:76">
      <c r="A31" t="s">
        <v>274</v>
      </c>
      <c r="G31" t="s">
        <v>73</v>
      </c>
      <c r="H31" s="73">
        <v>583.42000000000007</v>
      </c>
      <c r="I31" s="46">
        <v>204.82</v>
      </c>
      <c r="J31" s="46">
        <v>596.04</v>
      </c>
      <c r="K31" s="46">
        <v>111.63</v>
      </c>
      <c r="L31" s="46">
        <v>4.8199999999999994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0.61</v>
      </c>
      <c r="X31">
        <v>192.98</v>
      </c>
      <c r="Y31">
        <v>0</v>
      </c>
      <c r="Z31">
        <v>48.61</v>
      </c>
      <c r="AA31">
        <v>57.89</v>
      </c>
      <c r="AB31">
        <v>0</v>
      </c>
      <c r="AC31">
        <v>0</v>
      </c>
      <c r="AD31">
        <v>8.68</v>
      </c>
      <c r="AE31">
        <v>0</v>
      </c>
      <c r="AF31">
        <v>111.25</v>
      </c>
      <c r="AG31">
        <v>37.270000000000003</v>
      </c>
      <c r="AH31">
        <v>0.96</v>
      </c>
      <c r="AI31">
        <v>0</v>
      </c>
      <c r="AJ31">
        <v>64.73</v>
      </c>
      <c r="AK31">
        <v>0</v>
      </c>
      <c r="AL31">
        <v>0</v>
      </c>
      <c r="AM31">
        <v>96.49</v>
      </c>
      <c r="AN31">
        <v>0.68</v>
      </c>
      <c r="AO31">
        <v>1.93</v>
      </c>
      <c r="AP31">
        <v>0.52</v>
      </c>
      <c r="AQ31">
        <v>1.93</v>
      </c>
      <c r="AR31">
        <v>0</v>
      </c>
      <c r="AS31">
        <v>48.24</v>
      </c>
      <c r="AT31">
        <v>0</v>
      </c>
      <c r="AU31">
        <v>0.35</v>
      </c>
      <c r="AV31">
        <v>73.33</v>
      </c>
      <c r="AW31">
        <v>0</v>
      </c>
      <c r="AX31">
        <v>37.270000000000003</v>
      </c>
      <c r="AY31">
        <v>1.59</v>
      </c>
      <c r="AZ31">
        <v>0.48</v>
      </c>
      <c r="BA31">
        <v>0.88</v>
      </c>
      <c r="BB31">
        <v>12.43</v>
      </c>
      <c r="BC31">
        <v>14.31</v>
      </c>
      <c r="BD31">
        <v>0</v>
      </c>
      <c r="BE31">
        <v>72.37</v>
      </c>
      <c r="BF31">
        <v>183.33</v>
      </c>
      <c r="BG31">
        <v>0</v>
      </c>
      <c r="BH31">
        <v>66.760000000000005</v>
      </c>
      <c r="BI31">
        <v>0</v>
      </c>
      <c r="BJ31">
        <v>0</v>
      </c>
      <c r="BK31">
        <v>12.16</v>
      </c>
      <c r="BL31">
        <v>24.12</v>
      </c>
      <c r="BM31">
        <v>24.12</v>
      </c>
      <c r="BN31">
        <v>0</v>
      </c>
      <c r="BO31">
        <v>48.24</v>
      </c>
      <c r="BP31">
        <v>24.12</v>
      </c>
      <c r="BQ31">
        <v>24.12</v>
      </c>
      <c r="BR31">
        <v>24.66</v>
      </c>
      <c r="BS31">
        <v>24.12</v>
      </c>
      <c r="BT31">
        <v>48.24</v>
      </c>
      <c r="BU31">
        <v>38.6</v>
      </c>
      <c r="BV31">
        <v>0</v>
      </c>
      <c r="BW31">
        <v>24.12</v>
      </c>
      <c r="BX31">
        <v>48.24</v>
      </c>
    </row>
    <row r="32" spans="1:76">
      <c r="A32" t="s">
        <v>275</v>
      </c>
      <c r="G32" t="s">
        <v>74</v>
      </c>
      <c r="H32" s="73">
        <v>583.42000000000007</v>
      </c>
      <c r="I32" s="46">
        <v>204.82</v>
      </c>
      <c r="J32" s="46">
        <v>596.04</v>
      </c>
      <c r="K32" s="46">
        <v>111.63</v>
      </c>
      <c r="L32" s="46">
        <v>5.68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0.61</v>
      </c>
      <c r="X32">
        <v>192.98</v>
      </c>
      <c r="Y32">
        <v>0</v>
      </c>
      <c r="Z32">
        <v>48.61</v>
      </c>
      <c r="AA32">
        <v>57.89</v>
      </c>
      <c r="AB32">
        <v>0</v>
      </c>
      <c r="AC32">
        <v>0</v>
      </c>
      <c r="AD32">
        <v>8.68</v>
      </c>
      <c r="AE32">
        <v>0</v>
      </c>
      <c r="AF32">
        <v>111.25</v>
      </c>
      <c r="AG32">
        <v>37.270000000000003</v>
      </c>
      <c r="AH32">
        <v>1.82</v>
      </c>
      <c r="AI32">
        <v>0</v>
      </c>
      <c r="AJ32">
        <v>64.73</v>
      </c>
      <c r="AK32">
        <v>0</v>
      </c>
      <c r="AL32">
        <v>0</v>
      </c>
      <c r="AM32">
        <v>96.49</v>
      </c>
      <c r="AN32">
        <v>0.68</v>
      </c>
      <c r="AO32">
        <v>1.93</v>
      </c>
      <c r="AP32">
        <v>0.52</v>
      </c>
      <c r="AQ32">
        <v>1.93</v>
      </c>
      <c r="AR32">
        <v>0</v>
      </c>
      <c r="AS32">
        <v>48.24</v>
      </c>
      <c r="AT32">
        <v>0</v>
      </c>
      <c r="AU32">
        <v>0.35</v>
      </c>
      <c r="AV32">
        <v>73.33</v>
      </c>
      <c r="AW32">
        <v>0</v>
      </c>
      <c r="AX32">
        <v>37.270000000000003</v>
      </c>
      <c r="AY32">
        <v>1.59</v>
      </c>
      <c r="AZ32">
        <v>0.48</v>
      </c>
      <c r="BA32">
        <v>0.88</v>
      </c>
      <c r="BB32">
        <v>12.43</v>
      </c>
      <c r="BC32">
        <v>14.31</v>
      </c>
      <c r="BD32">
        <v>0</v>
      </c>
      <c r="BE32">
        <v>72.37</v>
      </c>
      <c r="BF32">
        <v>183.33</v>
      </c>
      <c r="BG32">
        <v>0</v>
      </c>
      <c r="BH32">
        <v>66.760000000000005</v>
      </c>
      <c r="BI32">
        <v>0</v>
      </c>
      <c r="BJ32">
        <v>0</v>
      </c>
      <c r="BK32">
        <v>12.16</v>
      </c>
      <c r="BL32">
        <v>24.12</v>
      </c>
      <c r="BM32">
        <v>24.12</v>
      </c>
      <c r="BN32">
        <v>0</v>
      </c>
      <c r="BO32">
        <v>48.24</v>
      </c>
      <c r="BP32">
        <v>24.12</v>
      </c>
      <c r="BQ32">
        <v>24.12</v>
      </c>
      <c r="BR32">
        <v>24.66</v>
      </c>
      <c r="BS32">
        <v>24.12</v>
      </c>
      <c r="BT32">
        <v>48.24</v>
      </c>
      <c r="BU32">
        <v>38.6</v>
      </c>
      <c r="BV32">
        <v>0</v>
      </c>
      <c r="BW32">
        <v>24.12</v>
      </c>
      <c r="BX32">
        <v>48.24</v>
      </c>
    </row>
    <row r="33" spans="1:76">
      <c r="A33" t="s">
        <v>276</v>
      </c>
      <c r="G33" t="s">
        <v>75</v>
      </c>
      <c r="H33" s="73">
        <v>583.42000000000007</v>
      </c>
      <c r="I33" s="46">
        <v>204.82</v>
      </c>
      <c r="J33" s="46">
        <v>596.04</v>
      </c>
      <c r="K33" s="46">
        <v>111.63</v>
      </c>
      <c r="L33" s="46">
        <v>5.68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0.61</v>
      </c>
      <c r="X33">
        <v>192.98</v>
      </c>
      <c r="Y33">
        <v>0</v>
      </c>
      <c r="Z33">
        <v>48.61</v>
      </c>
      <c r="AA33">
        <v>57.89</v>
      </c>
      <c r="AB33">
        <v>0</v>
      </c>
      <c r="AC33">
        <v>0</v>
      </c>
      <c r="AD33">
        <v>8.68</v>
      </c>
      <c r="AE33">
        <v>0</v>
      </c>
      <c r="AF33">
        <v>111.25</v>
      </c>
      <c r="AG33">
        <v>37.270000000000003</v>
      </c>
      <c r="AH33">
        <v>1.82</v>
      </c>
      <c r="AI33">
        <v>0</v>
      </c>
      <c r="AJ33">
        <v>64.73</v>
      </c>
      <c r="AK33">
        <v>0</v>
      </c>
      <c r="AL33">
        <v>0</v>
      </c>
      <c r="AM33">
        <v>96.49</v>
      </c>
      <c r="AN33">
        <v>0.68</v>
      </c>
      <c r="AO33">
        <v>1.93</v>
      </c>
      <c r="AP33">
        <v>0.52</v>
      </c>
      <c r="AQ33">
        <v>1.93</v>
      </c>
      <c r="AR33">
        <v>0</v>
      </c>
      <c r="AS33">
        <v>48.24</v>
      </c>
      <c r="AT33">
        <v>0</v>
      </c>
      <c r="AU33">
        <v>0.35</v>
      </c>
      <c r="AV33">
        <v>73.33</v>
      </c>
      <c r="AW33">
        <v>0</v>
      </c>
      <c r="AX33">
        <v>37.270000000000003</v>
      </c>
      <c r="AY33">
        <v>1.59</v>
      </c>
      <c r="AZ33">
        <v>0.48</v>
      </c>
      <c r="BA33">
        <v>0.88</v>
      </c>
      <c r="BB33">
        <v>12.43</v>
      </c>
      <c r="BC33">
        <v>14.31</v>
      </c>
      <c r="BD33">
        <v>0</v>
      </c>
      <c r="BE33">
        <v>72.37</v>
      </c>
      <c r="BF33">
        <v>183.33</v>
      </c>
      <c r="BG33">
        <v>0</v>
      </c>
      <c r="BH33">
        <v>66.760000000000005</v>
      </c>
      <c r="BI33">
        <v>0</v>
      </c>
      <c r="BJ33">
        <v>0</v>
      </c>
      <c r="BK33">
        <v>12.16</v>
      </c>
      <c r="BL33">
        <v>24.12</v>
      </c>
      <c r="BM33">
        <v>24.12</v>
      </c>
      <c r="BN33">
        <v>0</v>
      </c>
      <c r="BO33">
        <v>48.24</v>
      </c>
      <c r="BP33">
        <v>24.12</v>
      </c>
      <c r="BQ33">
        <v>24.12</v>
      </c>
      <c r="BR33">
        <v>24.66</v>
      </c>
      <c r="BS33">
        <v>24.12</v>
      </c>
      <c r="BT33">
        <v>48.24</v>
      </c>
      <c r="BU33">
        <v>38.6</v>
      </c>
      <c r="BV33">
        <v>0</v>
      </c>
      <c r="BW33">
        <v>24.12</v>
      </c>
      <c r="BX33">
        <v>48.24</v>
      </c>
    </row>
    <row r="34" spans="1:76">
      <c r="A34" t="s">
        <v>277</v>
      </c>
      <c r="G34" t="s">
        <v>76</v>
      </c>
      <c r="H34" s="73">
        <v>583.42000000000007</v>
      </c>
      <c r="I34" s="46">
        <v>204.82</v>
      </c>
      <c r="J34" s="46">
        <v>596.04</v>
      </c>
      <c r="K34" s="46">
        <v>111.63</v>
      </c>
      <c r="L34" s="46">
        <v>4.79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0.61</v>
      </c>
      <c r="X34">
        <v>192.98</v>
      </c>
      <c r="Y34">
        <v>0</v>
      </c>
      <c r="Z34">
        <v>48.61</v>
      </c>
      <c r="AA34">
        <v>57.89</v>
      </c>
      <c r="AB34">
        <v>0</v>
      </c>
      <c r="AC34">
        <v>0</v>
      </c>
      <c r="AD34">
        <v>8.68</v>
      </c>
      <c r="AE34">
        <v>0</v>
      </c>
      <c r="AF34">
        <v>111.25</v>
      </c>
      <c r="AG34">
        <v>37.270000000000003</v>
      </c>
      <c r="AH34">
        <v>0.93</v>
      </c>
      <c r="AI34">
        <v>0</v>
      </c>
      <c r="AJ34">
        <v>64.73</v>
      </c>
      <c r="AK34">
        <v>0</v>
      </c>
      <c r="AL34">
        <v>0</v>
      </c>
      <c r="AM34">
        <v>96.49</v>
      </c>
      <c r="AN34">
        <v>0.68</v>
      </c>
      <c r="AO34">
        <v>1.93</v>
      </c>
      <c r="AP34">
        <v>0.52</v>
      </c>
      <c r="AQ34">
        <v>1.93</v>
      </c>
      <c r="AR34">
        <v>0</v>
      </c>
      <c r="AS34">
        <v>48.24</v>
      </c>
      <c r="AT34">
        <v>0</v>
      </c>
      <c r="AU34">
        <v>0.35</v>
      </c>
      <c r="AV34">
        <v>73.33</v>
      </c>
      <c r="AW34">
        <v>0</v>
      </c>
      <c r="AX34">
        <v>37.270000000000003</v>
      </c>
      <c r="AY34">
        <v>1.59</v>
      </c>
      <c r="AZ34">
        <v>0.48</v>
      </c>
      <c r="BA34">
        <v>0.88</v>
      </c>
      <c r="BB34">
        <v>12.43</v>
      </c>
      <c r="BC34">
        <v>14.31</v>
      </c>
      <c r="BD34">
        <v>0</v>
      </c>
      <c r="BE34">
        <v>72.37</v>
      </c>
      <c r="BF34">
        <v>183.33</v>
      </c>
      <c r="BG34">
        <v>0</v>
      </c>
      <c r="BH34">
        <v>66.760000000000005</v>
      </c>
      <c r="BI34">
        <v>0</v>
      </c>
      <c r="BJ34">
        <v>0</v>
      </c>
      <c r="BK34">
        <v>12.16</v>
      </c>
      <c r="BL34">
        <v>24.12</v>
      </c>
      <c r="BM34">
        <v>24.12</v>
      </c>
      <c r="BN34">
        <v>0</v>
      </c>
      <c r="BO34">
        <v>48.24</v>
      </c>
      <c r="BP34">
        <v>24.12</v>
      </c>
      <c r="BQ34">
        <v>24.12</v>
      </c>
      <c r="BR34">
        <v>24.66</v>
      </c>
      <c r="BS34">
        <v>24.12</v>
      </c>
      <c r="BT34">
        <v>48.24</v>
      </c>
      <c r="BU34">
        <v>38.6</v>
      </c>
      <c r="BV34">
        <v>0</v>
      </c>
      <c r="BW34">
        <v>24.12</v>
      </c>
      <c r="BX34">
        <v>48.24</v>
      </c>
    </row>
    <row r="35" spans="1:76">
      <c r="A35" t="s">
        <v>279</v>
      </c>
      <c r="G35" t="s">
        <v>77</v>
      </c>
      <c r="H35" s="73">
        <v>778.98</v>
      </c>
      <c r="I35" s="46">
        <v>204.82</v>
      </c>
      <c r="J35" s="46">
        <v>596.04</v>
      </c>
      <c r="K35" s="46">
        <v>111.63</v>
      </c>
      <c r="L35" s="46">
        <v>4.8599999999999994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0.61</v>
      </c>
      <c r="X35">
        <v>192.98</v>
      </c>
      <c r="Y35">
        <v>0</v>
      </c>
      <c r="Z35">
        <v>242.92</v>
      </c>
      <c r="AA35">
        <v>57.89</v>
      </c>
      <c r="AB35">
        <v>0</v>
      </c>
      <c r="AC35">
        <v>0</v>
      </c>
      <c r="AD35">
        <v>9.65</v>
      </c>
      <c r="AE35">
        <v>0</v>
      </c>
      <c r="AF35">
        <v>111.25</v>
      </c>
      <c r="AG35">
        <v>37.270000000000003</v>
      </c>
      <c r="AH35">
        <v>1</v>
      </c>
      <c r="AI35">
        <v>0</v>
      </c>
      <c r="AJ35">
        <v>64.73</v>
      </c>
      <c r="AK35">
        <v>0</v>
      </c>
      <c r="AL35">
        <v>0</v>
      </c>
      <c r="AM35">
        <v>96.49</v>
      </c>
      <c r="AN35">
        <v>0.96</v>
      </c>
      <c r="AO35">
        <v>1.93</v>
      </c>
      <c r="AP35">
        <v>0.52</v>
      </c>
      <c r="AQ35">
        <v>1.93</v>
      </c>
      <c r="AR35">
        <v>0</v>
      </c>
      <c r="AS35">
        <v>48.24</v>
      </c>
      <c r="AT35">
        <v>0</v>
      </c>
      <c r="AU35">
        <v>0.35</v>
      </c>
      <c r="AV35">
        <v>73.33</v>
      </c>
      <c r="AW35">
        <v>0</v>
      </c>
      <c r="AX35">
        <v>37.270000000000003</v>
      </c>
      <c r="AY35">
        <v>1.59</v>
      </c>
      <c r="AZ35">
        <v>0.48</v>
      </c>
      <c r="BA35">
        <v>0.88</v>
      </c>
      <c r="BB35">
        <v>12.43</v>
      </c>
      <c r="BC35">
        <v>14.31</v>
      </c>
      <c r="BD35">
        <v>0</v>
      </c>
      <c r="BE35">
        <v>72.37</v>
      </c>
      <c r="BF35">
        <v>183.33</v>
      </c>
      <c r="BG35">
        <v>0</v>
      </c>
      <c r="BH35">
        <v>66.760000000000005</v>
      </c>
      <c r="BI35">
        <v>0</v>
      </c>
      <c r="BJ35">
        <v>0</v>
      </c>
      <c r="BK35">
        <v>12.16</v>
      </c>
      <c r="BL35">
        <v>24.12</v>
      </c>
      <c r="BM35">
        <v>24.12</v>
      </c>
      <c r="BN35">
        <v>0</v>
      </c>
      <c r="BO35">
        <v>48.24</v>
      </c>
      <c r="BP35">
        <v>24.12</v>
      </c>
      <c r="BQ35">
        <v>24.12</v>
      </c>
      <c r="BR35">
        <v>24.66</v>
      </c>
      <c r="BS35">
        <v>24.12</v>
      </c>
      <c r="BT35">
        <v>48.24</v>
      </c>
      <c r="BU35">
        <v>38.6</v>
      </c>
      <c r="BV35">
        <v>0</v>
      </c>
      <c r="BW35">
        <v>24.12</v>
      </c>
      <c r="BX35">
        <v>48.24</v>
      </c>
    </row>
    <row r="36" spans="1:76">
      <c r="A36" t="s">
        <v>309</v>
      </c>
      <c r="G36" t="s">
        <v>78</v>
      </c>
      <c r="H36" s="73">
        <v>778.98</v>
      </c>
      <c r="I36" s="46">
        <v>204.82</v>
      </c>
      <c r="J36" s="46">
        <v>596.04</v>
      </c>
      <c r="K36" s="46">
        <v>111.63</v>
      </c>
      <c r="L36" s="46">
        <v>6.6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0.61</v>
      </c>
      <c r="X36">
        <v>192.98</v>
      </c>
      <c r="Y36">
        <v>0</v>
      </c>
      <c r="Z36">
        <v>242.92</v>
      </c>
      <c r="AA36">
        <v>57.89</v>
      </c>
      <c r="AB36">
        <v>0</v>
      </c>
      <c r="AC36">
        <v>0</v>
      </c>
      <c r="AD36">
        <v>9.65</v>
      </c>
      <c r="AE36">
        <v>0</v>
      </c>
      <c r="AF36">
        <v>111.25</v>
      </c>
      <c r="AG36">
        <v>37.270000000000003</v>
      </c>
      <c r="AH36">
        <v>2.74</v>
      </c>
      <c r="AI36">
        <v>0</v>
      </c>
      <c r="AJ36">
        <v>64.73</v>
      </c>
      <c r="AK36">
        <v>0</v>
      </c>
      <c r="AL36">
        <v>0</v>
      </c>
      <c r="AM36">
        <v>96.49</v>
      </c>
      <c r="AN36">
        <v>0.96</v>
      </c>
      <c r="AO36">
        <v>1.93</v>
      </c>
      <c r="AP36">
        <v>0.52</v>
      </c>
      <c r="AQ36">
        <v>1.93</v>
      </c>
      <c r="AR36">
        <v>0</v>
      </c>
      <c r="AS36">
        <v>48.24</v>
      </c>
      <c r="AT36">
        <v>0</v>
      </c>
      <c r="AU36">
        <v>0.35</v>
      </c>
      <c r="AV36">
        <v>73.33</v>
      </c>
      <c r="AW36">
        <v>0</v>
      </c>
      <c r="AX36">
        <v>37.270000000000003</v>
      </c>
      <c r="AY36">
        <v>1.59</v>
      </c>
      <c r="AZ36">
        <v>0.48</v>
      </c>
      <c r="BA36">
        <v>0.88</v>
      </c>
      <c r="BB36">
        <v>12.43</v>
      </c>
      <c r="BC36">
        <v>14.31</v>
      </c>
      <c r="BD36">
        <v>0</v>
      </c>
      <c r="BE36">
        <v>72.37</v>
      </c>
      <c r="BF36">
        <v>183.33</v>
      </c>
      <c r="BG36">
        <v>0</v>
      </c>
      <c r="BH36">
        <v>66.760000000000005</v>
      </c>
      <c r="BI36">
        <v>0</v>
      </c>
      <c r="BJ36">
        <v>0</v>
      </c>
      <c r="BK36">
        <v>12.16</v>
      </c>
      <c r="BL36">
        <v>24.12</v>
      </c>
      <c r="BM36">
        <v>24.12</v>
      </c>
      <c r="BN36">
        <v>0</v>
      </c>
      <c r="BO36">
        <v>48.24</v>
      </c>
      <c r="BP36">
        <v>24.12</v>
      </c>
      <c r="BQ36">
        <v>24.12</v>
      </c>
      <c r="BR36">
        <v>24.66</v>
      </c>
      <c r="BS36">
        <v>24.12</v>
      </c>
      <c r="BT36">
        <v>48.24</v>
      </c>
      <c r="BU36">
        <v>38.6</v>
      </c>
      <c r="BV36">
        <v>0</v>
      </c>
      <c r="BW36">
        <v>24.12</v>
      </c>
      <c r="BX36">
        <v>48.24</v>
      </c>
    </row>
    <row r="37" spans="1:76">
      <c r="A37" t="s">
        <v>310</v>
      </c>
      <c r="G37" t="s">
        <v>79</v>
      </c>
      <c r="H37" s="73">
        <v>778.98</v>
      </c>
      <c r="I37" s="46">
        <v>253.06</v>
      </c>
      <c r="J37" s="46">
        <v>596.04</v>
      </c>
      <c r="K37" s="46">
        <v>111.63</v>
      </c>
      <c r="L37" s="46">
        <v>6.4799999999999995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0.61</v>
      </c>
      <c r="X37">
        <v>192.98</v>
      </c>
      <c r="Y37">
        <v>0</v>
      </c>
      <c r="Z37">
        <v>242.92</v>
      </c>
      <c r="AA37">
        <v>57.89</v>
      </c>
      <c r="AB37">
        <v>0</v>
      </c>
      <c r="AC37">
        <v>0</v>
      </c>
      <c r="AD37">
        <v>9.65</v>
      </c>
      <c r="AE37">
        <v>0</v>
      </c>
      <c r="AF37">
        <v>111.25</v>
      </c>
      <c r="AG37">
        <v>37.270000000000003</v>
      </c>
      <c r="AH37">
        <v>2.62</v>
      </c>
      <c r="AI37">
        <v>0</v>
      </c>
      <c r="AJ37">
        <v>64.73</v>
      </c>
      <c r="AK37">
        <v>0</v>
      </c>
      <c r="AL37">
        <v>0</v>
      </c>
      <c r="AM37">
        <v>96.49</v>
      </c>
      <c r="AN37">
        <v>0.96</v>
      </c>
      <c r="AO37">
        <v>1.93</v>
      </c>
      <c r="AP37">
        <v>0.52</v>
      </c>
      <c r="AQ37">
        <v>1.93</v>
      </c>
      <c r="AR37">
        <v>0</v>
      </c>
      <c r="AS37">
        <v>48.24</v>
      </c>
      <c r="AT37">
        <v>0</v>
      </c>
      <c r="AU37">
        <v>0.35</v>
      </c>
      <c r="AV37">
        <v>121.57</v>
      </c>
      <c r="AW37">
        <v>0</v>
      </c>
      <c r="AX37">
        <v>37.270000000000003</v>
      </c>
      <c r="AY37">
        <v>1.59</v>
      </c>
      <c r="AZ37">
        <v>0.48</v>
      </c>
      <c r="BA37">
        <v>0.88</v>
      </c>
      <c r="BB37">
        <v>12.43</v>
      </c>
      <c r="BC37">
        <v>14.31</v>
      </c>
      <c r="BD37">
        <v>0</v>
      </c>
      <c r="BE37">
        <v>72.37</v>
      </c>
      <c r="BF37">
        <v>183.33</v>
      </c>
      <c r="BG37">
        <v>0</v>
      </c>
      <c r="BH37">
        <v>66.760000000000005</v>
      </c>
      <c r="BI37">
        <v>0</v>
      </c>
      <c r="BJ37">
        <v>0</v>
      </c>
      <c r="BK37">
        <v>12.16</v>
      </c>
      <c r="BL37">
        <v>24.12</v>
      </c>
      <c r="BM37">
        <v>24.12</v>
      </c>
      <c r="BN37">
        <v>0</v>
      </c>
      <c r="BO37">
        <v>48.24</v>
      </c>
      <c r="BP37">
        <v>24.12</v>
      </c>
      <c r="BQ37">
        <v>24.12</v>
      </c>
      <c r="BR37">
        <v>24.66</v>
      </c>
      <c r="BS37">
        <v>24.12</v>
      </c>
      <c r="BT37">
        <v>48.24</v>
      </c>
      <c r="BU37">
        <v>38.6</v>
      </c>
      <c r="BV37">
        <v>0</v>
      </c>
      <c r="BW37">
        <v>24.12</v>
      </c>
      <c r="BX37">
        <v>48.24</v>
      </c>
    </row>
    <row r="38" spans="1:76">
      <c r="A38" t="s">
        <v>311</v>
      </c>
      <c r="G38" t="s">
        <v>80</v>
      </c>
      <c r="H38" s="73">
        <v>778.98</v>
      </c>
      <c r="I38" s="46">
        <v>253.06</v>
      </c>
      <c r="J38" s="46">
        <v>596.04</v>
      </c>
      <c r="K38" s="46">
        <v>111.63</v>
      </c>
      <c r="L38" s="46">
        <v>5.16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0.61</v>
      </c>
      <c r="X38">
        <v>192.98</v>
      </c>
      <c r="Y38">
        <v>0</v>
      </c>
      <c r="Z38">
        <v>242.92</v>
      </c>
      <c r="AA38">
        <v>57.89</v>
      </c>
      <c r="AB38">
        <v>0</v>
      </c>
      <c r="AC38">
        <v>0</v>
      </c>
      <c r="AD38">
        <v>9.65</v>
      </c>
      <c r="AE38">
        <v>0</v>
      </c>
      <c r="AF38">
        <v>111.25</v>
      </c>
      <c r="AG38">
        <v>37.270000000000003</v>
      </c>
      <c r="AH38">
        <v>1.3</v>
      </c>
      <c r="AI38">
        <v>0</v>
      </c>
      <c r="AJ38">
        <v>64.73</v>
      </c>
      <c r="AK38">
        <v>0</v>
      </c>
      <c r="AL38">
        <v>0</v>
      </c>
      <c r="AM38">
        <v>96.49</v>
      </c>
      <c r="AN38">
        <v>0.96</v>
      </c>
      <c r="AO38">
        <v>1.93</v>
      </c>
      <c r="AP38">
        <v>0.52</v>
      </c>
      <c r="AQ38">
        <v>1.93</v>
      </c>
      <c r="AR38">
        <v>0</v>
      </c>
      <c r="AS38">
        <v>48.24</v>
      </c>
      <c r="AT38">
        <v>0</v>
      </c>
      <c r="AU38">
        <v>0.35</v>
      </c>
      <c r="AV38">
        <v>121.57</v>
      </c>
      <c r="AW38">
        <v>0</v>
      </c>
      <c r="AX38">
        <v>37.270000000000003</v>
      </c>
      <c r="AY38">
        <v>1.59</v>
      </c>
      <c r="AZ38">
        <v>0.48</v>
      </c>
      <c r="BA38">
        <v>0.88</v>
      </c>
      <c r="BB38">
        <v>12.43</v>
      </c>
      <c r="BC38">
        <v>14.31</v>
      </c>
      <c r="BD38">
        <v>0</v>
      </c>
      <c r="BE38">
        <v>72.37</v>
      </c>
      <c r="BF38">
        <v>183.33</v>
      </c>
      <c r="BG38">
        <v>0</v>
      </c>
      <c r="BH38">
        <v>66.760000000000005</v>
      </c>
      <c r="BI38">
        <v>0</v>
      </c>
      <c r="BJ38">
        <v>0</v>
      </c>
      <c r="BK38">
        <v>12.16</v>
      </c>
      <c r="BL38">
        <v>24.12</v>
      </c>
      <c r="BM38">
        <v>24.12</v>
      </c>
      <c r="BN38">
        <v>0</v>
      </c>
      <c r="BO38">
        <v>48.24</v>
      </c>
      <c r="BP38">
        <v>24.12</v>
      </c>
      <c r="BQ38">
        <v>24.12</v>
      </c>
      <c r="BR38">
        <v>24.66</v>
      </c>
      <c r="BS38">
        <v>24.12</v>
      </c>
      <c r="BT38">
        <v>48.24</v>
      </c>
      <c r="BU38">
        <v>38.6</v>
      </c>
      <c r="BV38">
        <v>0</v>
      </c>
      <c r="BW38">
        <v>24.12</v>
      </c>
      <c r="BX38">
        <v>48.24</v>
      </c>
    </row>
    <row r="39" spans="1:76">
      <c r="A39" t="s">
        <v>312</v>
      </c>
      <c r="G39" t="s">
        <v>81</v>
      </c>
      <c r="H39" s="73">
        <v>778.98</v>
      </c>
      <c r="I39" s="46">
        <v>253.06</v>
      </c>
      <c r="J39" s="46">
        <v>593.06000000000006</v>
      </c>
      <c r="K39" s="46">
        <v>131.33000000000001</v>
      </c>
      <c r="L39" s="46">
        <v>6.72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0.61</v>
      </c>
      <c r="X39">
        <v>192.98</v>
      </c>
      <c r="Y39">
        <v>0</v>
      </c>
      <c r="Z39">
        <v>242.92</v>
      </c>
      <c r="AA39">
        <v>55</v>
      </c>
      <c r="AB39">
        <v>0</v>
      </c>
      <c r="AC39">
        <v>0</v>
      </c>
      <c r="AD39">
        <v>9.65</v>
      </c>
      <c r="AE39">
        <v>0</v>
      </c>
      <c r="AF39">
        <v>111.25</v>
      </c>
      <c r="AG39">
        <v>43.85</v>
      </c>
      <c r="AH39">
        <v>2.86</v>
      </c>
      <c r="AI39">
        <v>0</v>
      </c>
      <c r="AJ39">
        <v>64.73</v>
      </c>
      <c r="AK39">
        <v>24.12</v>
      </c>
      <c r="AL39">
        <v>0</v>
      </c>
      <c r="AM39">
        <v>96.49</v>
      </c>
      <c r="AN39">
        <v>0.96</v>
      </c>
      <c r="AO39">
        <v>1.93</v>
      </c>
      <c r="AP39">
        <v>0.52</v>
      </c>
      <c r="AQ39">
        <v>1.93</v>
      </c>
      <c r="AR39">
        <v>48.24</v>
      </c>
      <c r="AS39">
        <v>48.24</v>
      </c>
      <c r="AT39">
        <v>0</v>
      </c>
      <c r="AU39">
        <v>0.35</v>
      </c>
      <c r="AV39">
        <v>121.57</v>
      </c>
      <c r="AW39">
        <v>0</v>
      </c>
      <c r="AX39">
        <v>43.85</v>
      </c>
      <c r="AY39">
        <v>1.59</v>
      </c>
      <c r="AZ39">
        <v>0.48</v>
      </c>
      <c r="BA39">
        <v>0.88</v>
      </c>
      <c r="BB39">
        <v>14.62</v>
      </c>
      <c r="BC39">
        <v>14.31</v>
      </c>
      <c r="BD39">
        <v>48.24</v>
      </c>
      <c r="BE39">
        <v>72.37</v>
      </c>
      <c r="BF39">
        <v>183.33</v>
      </c>
      <c r="BG39">
        <v>38.6</v>
      </c>
      <c r="BH39">
        <v>66.760000000000005</v>
      </c>
      <c r="BI39">
        <v>0</v>
      </c>
      <c r="BJ39">
        <v>0</v>
      </c>
      <c r="BK39">
        <v>12.07</v>
      </c>
      <c r="BL39">
        <v>0</v>
      </c>
      <c r="BM39">
        <v>24.12</v>
      </c>
      <c r="BN39">
        <v>0</v>
      </c>
      <c r="BO39">
        <v>0</v>
      </c>
      <c r="BP39">
        <v>24.12</v>
      </c>
      <c r="BQ39">
        <v>24.12</v>
      </c>
      <c r="BR39">
        <v>29.01</v>
      </c>
      <c r="BS39">
        <v>24.12</v>
      </c>
      <c r="BT39">
        <v>0</v>
      </c>
      <c r="BU39">
        <v>0</v>
      </c>
      <c r="BV39">
        <v>0</v>
      </c>
      <c r="BW39">
        <v>24.12</v>
      </c>
      <c r="BX39">
        <v>48.24</v>
      </c>
    </row>
    <row r="40" spans="1:76">
      <c r="A40" t="s">
        <v>329</v>
      </c>
      <c r="G40" t="s">
        <v>82</v>
      </c>
      <c r="H40" s="73">
        <v>778.98</v>
      </c>
      <c r="I40" s="46">
        <v>253.06</v>
      </c>
      <c r="J40" s="46">
        <v>593.06000000000006</v>
      </c>
      <c r="K40" s="46">
        <v>131.33000000000001</v>
      </c>
      <c r="L40" s="46">
        <v>8.6199999999999992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0.61</v>
      </c>
      <c r="X40">
        <v>192.98</v>
      </c>
      <c r="Y40">
        <v>0</v>
      </c>
      <c r="Z40">
        <v>242.92</v>
      </c>
      <c r="AA40">
        <v>55</v>
      </c>
      <c r="AB40">
        <v>0</v>
      </c>
      <c r="AC40">
        <v>0</v>
      </c>
      <c r="AD40">
        <v>9.65</v>
      </c>
      <c r="AE40">
        <v>0</v>
      </c>
      <c r="AF40">
        <v>111.25</v>
      </c>
      <c r="AG40">
        <v>43.85</v>
      </c>
      <c r="AH40">
        <v>4.76</v>
      </c>
      <c r="AI40">
        <v>0</v>
      </c>
      <c r="AJ40">
        <v>64.73</v>
      </c>
      <c r="AK40">
        <v>24.12</v>
      </c>
      <c r="AL40">
        <v>0</v>
      </c>
      <c r="AM40">
        <v>96.49</v>
      </c>
      <c r="AN40">
        <v>0.96</v>
      </c>
      <c r="AO40">
        <v>1.93</v>
      </c>
      <c r="AP40">
        <v>0.52</v>
      </c>
      <c r="AQ40">
        <v>1.93</v>
      </c>
      <c r="AR40">
        <v>48.24</v>
      </c>
      <c r="AS40">
        <v>48.24</v>
      </c>
      <c r="AT40">
        <v>0</v>
      </c>
      <c r="AU40">
        <v>0.35</v>
      </c>
      <c r="AV40">
        <v>121.57</v>
      </c>
      <c r="AW40">
        <v>0</v>
      </c>
      <c r="AX40">
        <v>43.85</v>
      </c>
      <c r="AY40">
        <v>1.59</v>
      </c>
      <c r="AZ40">
        <v>0.48</v>
      </c>
      <c r="BA40">
        <v>0.88</v>
      </c>
      <c r="BB40">
        <v>14.62</v>
      </c>
      <c r="BC40">
        <v>14.31</v>
      </c>
      <c r="BD40">
        <v>48.24</v>
      </c>
      <c r="BE40">
        <v>72.37</v>
      </c>
      <c r="BF40">
        <v>183.33</v>
      </c>
      <c r="BG40">
        <v>38.6</v>
      </c>
      <c r="BH40">
        <v>66.760000000000005</v>
      </c>
      <c r="BI40">
        <v>0</v>
      </c>
      <c r="BJ40">
        <v>0</v>
      </c>
      <c r="BK40">
        <v>12.07</v>
      </c>
      <c r="BL40">
        <v>0</v>
      </c>
      <c r="BM40">
        <v>24.12</v>
      </c>
      <c r="BN40">
        <v>0</v>
      </c>
      <c r="BO40">
        <v>0</v>
      </c>
      <c r="BP40">
        <v>24.12</v>
      </c>
      <c r="BQ40">
        <v>24.12</v>
      </c>
      <c r="BR40">
        <v>29.01</v>
      </c>
      <c r="BS40">
        <v>24.12</v>
      </c>
      <c r="BT40">
        <v>0</v>
      </c>
      <c r="BU40">
        <v>0</v>
      </c>
      <c r="BV40">
        <v>0</v>
      </c>
      <c r="BW40">
        <v>24.12</v>
      </c>
      <c r="BX40">
        <v>48.24</v>
      </c>
    </row>
    <row r="41" spans="1:76">
      <c r="A41" t="s">
        <v>330</v>
      </c>
      <c r="G41" t="s">
        <v>83</v>
      </c>
      <c r="H41" s="73">
        <v>778.98</v>
      </c>
      <c r="I41" s="46">
        <v>253.06</v>
      </c>
      <c r="J41" s="46">
        <v>602.87000000000012</v>
      </c>
      <c r="K41" s="46">
        <v>131.33000000000001</v>
      </c>
      <c r="L41" s="46">
        <v>8.66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0.61</v>
      </c>
      <c r="X41">
        <v>192.98</v>
      </c>
      <c r="Y41">
        <v>0</v>
      </c>
      <c r="Z41">
        <v>242.92</v>
      </c>
      <c r="AA41">
        <v>55</v>
      </c>
      <c r="AB41">
        <v>0</v>
      </c>
      <c r="AC41">
        <v>0</v>
      </c>
      <c r="AD41">
        <v>9.65</v>
      </c>
      <c r="AE41">
        <v>0</v>
      </c>
      <c r="AF41">
        <v>111.25</v>
      </c>
      <c r="AG41">
        <v>43.85</v>
      </c>
      <c r="AH41">
        <v>4.8</v>
      </c>
      <c r="AI41">
        <v>0</v>
      </c>
      <c r="AJ41">
        <v>64.73</v>
      </c>
      <c r="AK41">
        <v>24.12</v>
      </c>
      <c r="AL41">
        <v>0</v>
      </c>
      <c r="AM41">
        <v>96.49</v>
      </c>
      <c r="AN41">
        <v>0.96</v>
      </c>
      <c r="AO41">
        <v>1.93</v>
      </c>
      <c r="AP41">
        <v>0.52</v>
      </c>
      <c r="AQ41">
        <v>1.93</v>
      </c>
      <c r="AR41">
        <v>48.24</v>
      </c>
      <c r="AS41">
        <v>48.24</v>
      </c>
      <c r="AT41">
        <v>0</v>
      </c>
      <c r="AU41">
        <v>0.35</v>
      </c>
      <c r="AV41">
        <v>121.57</v>
      </c>
      <c r="AW41">
        <v>0</v>
      </c>
      <c r="AX41">
        <v>43.85</v>
      </c>
      <c r="AY41">
        <v>1.59</v>
      </c>
      <c r="AZ41">
        <v>0.48</v>
      </c>
      <c r="BA41">
        <v>0.88</v>
      </c>
      <c r="BB41">
        <v>14.62</v>
      </c>
      <c r="BC41">
        <v>24.12</v>
      </c>
      <c r="BD41">
        <v>48.24</v>
      </c>
      <c r="BE41">
        <v>72.37</v>
      </c>
      <c r="BF41">
        <v>183.33</v>
      </c>
      <c r="BG41">
        <v>38.6</v>
      </c>
      <c r="BH41">
        <v>66.760000000000005</v>
      </c>
      <c r="BI41">
        <v>0</v>
      </c>
      <c r="BJ41">
        <v>0</v>
      </c>
      <c r="BK41">
        <v>12.07</v>
      </c>
      <c r="BL41">
        <v>0</v>
      </c>
      <c r="BM41">
        <v>24.12</v>
      </c>
      <c r="BN41">
        <v>0</v>
      </c>
      <c r="BO41">
        <v>0</v>
      </c>
      <c r="BP41">
        <v>24.12</v>
      </c>
      <c r="BQ41">
        <v>24.12</v>
      </c>
      <c r="BR41">
        <v>29.01</v>
      </c>
      <c r="BS41">
        <v>24.12</v>
      </c>
      <c r="BT41">
        <v>0</v>
      </c>
      <c r="BU41">
        <v>0</v>
      </c>
      <c r="BV41">
        <v>0</v>
      </c>
      <c r="BW41">
        <v>24.12</v>
      </c>
      <c r="BX41">
        <v>48.24</v>
      </c>
    </row>
    <row r="42" spans="1:76">
      <c r="A42" t="s">
        <v>331</v>
      </c>
      <c r="G42" t="s">
        <v>84</v>
      </c>
      <c r="H42" s="73">
        <v>778.98</v>
      </c>
      <c r="I42" s="46">
        <v>253.06</v>
      </c>
      <c r="J42" s="46">
        <v>602.87000000000012</v>
      </c>
      <c r="K42" s="46">
        <v>131.33000000000001</v>
      </c>
      <c r="L42" s="46">
        <v>9.4700000000000006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0.61</v>
      </c>
      <c r="X42">
        <v>192.98</v>
      </c>
      <c r="Y42">
        <v>0</v>
      </c>
      <c r="Z42">
        <v>242.92</v>
      </c>
      <c r="AA42">
        <v>55</v>
      </c>
      <c r="AB42">
        <v>0</v>
      </c>
      <c r="AC42">
        <v>0</v>
      </c>
      <c r="AD42">
        <v>9.65</v>
      </c>
      <c r="AE42">
        <v>0</v>
      </c>
      <c r="AF42">
        <v>111.25</v>
      </c>
      <c r="AG42">
        <v>43.85</v>
      </c>
      <c r="AH42">
        <v>5.61</v>
      </c>
      <c r="AI42">
        <v>0</v>
      </c>
      <c r="AJ42">
        <v>64.73</v>
      </c>
      <c r="AK42">
        <v>24.12</v>
      </c>
      <c r="AL42">
        <v>0</v>
      </c>
      <c r="AM42">
        <v>96.49</v>
      </c>
      <c r="AN42">
        <v>0.96</v>
      </c>
      <c r="AO42">
        <v>1.93</v>
      </c>
      <c r="AP42">
        <v>0.52</v>
      </c>
      <c r="AQ42">
        <v>1.93</v>
      </c>
      <c r="AR42">
        <v>48.24</v>
      </c>
      <c r="AS42">
        <v>48.24</v>
      </c>
      <c r="AT42">
        <v>0</v>
      </c>
      <c r="AU42">
        <v>0.35</v>
      </c>
      <c r="AV42">
        <v>121.57</v>
      </c>
      <c r="AW42">
        <v>0</v>
      </c>
      <c r="AX42">
        <v>43.85</v>
      </c>
      <c r="AY42">
        <v>1.59</v>
      </c>
      <c r="AZ42">
        <v>0.48</v>
      </c>
      <c r="BA42">
        <v>0.88</v>
      </c>
      <c r="BB42">
        <v>14.62</v>
      </c>
      <c r="BC42">
        <v>24.12</v>
      </c>
      <c r="BD42">
        <v>48.24</v>
      </c>
      <c r="BE42">
        <v>72.37</v>
      </c>
      <c r="BF42">
        <v>183.33</v>
      </c>
      <c r="BG42">
        <v>38.6</v>
      </c>
      <c r="BH42">
        <v>66.760000000000005</v>
      </c>
      <c r="BI42">
        <v>0</v>
      </c>
      <c r="BJ42">
        <v>0</v>
      </c>
      <c r="BK42">
        <v>12.07</v>
      </c>
      <c r="BL42">
        <v>0</v>
      </c>
      <c r="BM42">
        <v>24.12</v>
      </c>
      <c r="BN42">
        <v>0</v>
      </c>
      <c r="BO42">
        <v>0</v>
      </c>
      <c r="BP42">
        <v>24.12</v>
      </c>
      <c r="BQ42">
        <v>24.12</v>
      </c>
      <c r="BR42">
        <v>29.01</v>
      </c>
      <c r="BS42">
        <v>24.12</v>
      </c>
      <c r="BT42">
        <v>0</v>
      </c>
      <c r="BU42">
        <v>0</v>
      </c>
      <c r="BV42">
        <v>0</v>
      </c>
      <c r="BW42">
        <v>24.12</v>
      </c>
      <c r="BX42">
        <v>48.24</v>
      </c>
    </row>
    <row r="43" spans="1:76">
      <c r="A43" t="s">
        <v>337</v>
      </c>
      <c r="G43" t="s">
        <v>85</v>
      </c>
      <c r="H43" s="73">
        <v>782.84</v>
      </c>
      <c r="I43" s="46">
        <v>253.06</v>
      </c>
      <c r="J43" s="46">
        <v>602.87000000000012</v>
      </c>
      <c r="K43" s="46">
        <v>131.33000000000001</v>
      </c>
      <c r="L43" s="46">
        <v>9.61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0.61</v>
      </c>
      <c r="X43">
        <v>192.98</v>
      </c>
      <c r="Y43">
        <v>0</v>
      </c>
      <c r="Z43">
        <v>242.92</v>
      </c>
      <c r="AA43">
        <v>55</v>
      </c>
      <c r="AB43">
        <v>0</v>
      </c>
      <c r="AC43">
        <v>0</v>
      </c>
      <c r="AD43">
        <v>13.51</v>
      </c>
      <c r="AE43">
        <v>0</v>
      </c>
      <c r="AF43">
        <v>111.25</v>
      </c>
      <c r="AG43">
        <v>43.85</v>
      </c>
      <c r="AH43">
        <v>5.75</v>
      </c>
      <c r="AI43">
        <v>0</v>
      </c>
      <c r="AJ43">
        <v>64.73</v>
      </c>
      <c r="AK43">
        <v>24.12</v>
      </c>
      <c r="AL43">
        <v>0</v>
      </c>
      <c r="AM43">
        <v>96.49</v>
      </c>
      <c r="AN43">
        <v>0.96</v>
      </c>
      <c r="AO43">
        <v>1.93</v>
      </c>
      <c r="AP43">
        <v>0.52</v>
      </c>
      <c r="AQ43">
        <v>1.93</v>
      </c>
      <c r="AR43">
        <v>48.24</v>
      </c>
      <c r="AS43">
        <v>48.24</v>
      </c>
      <c r="AT43">
        <v>0</v>
      </c>
      <c r="AU43">
        <v>0.35</v>
      </c>
      <c r="AV43">
        <v>121.57</v>
      </c>
      <c r="AW43">
        <v>0</v>
      </c>
      <c r="AX43">
        <v>43.85</v>
      </c>
      <c r="AY43">
        <v>1.59</v>
      </c>
      <c r="AZ43">
        <v>0.48</v>
      </c>
      <c r="BA43">
        <v>0.88</v>
      </c>
      <c r="BB43">
        <v>14.62</v>
      </c>
      <c r="BC43">
        <v>24.12</v>
      </c>
      <c r="BD43">
        <v>48.24</v>
      </c>
      <c r="BE43">
        <v>72.37</v>
      </c>
      <c r="BF43">
        <v>183.33</v>
      </c>
      <c r="BG43">
        <v>38.6</v>
      </c>
      <c r="BH43">
        <v>66.760000000000005</v>
      </c>
      <c r="BI43">
        <v>0</v>
      </c>
      <c r="BJ43">
        <v>0</v>
      </c>
      <c r="BK43">
        <v>12.07</v>
      </c>
      <c r="BL43">
        <v>0</v>
      </c>
      <c r="BM43">
        <v>24.12</v>
      </c>
      <c r="BN43">
        <v>0</v>
      </c>
      <c r="BO43">
        <v>0</v>
      </c>
      <c r="BP43">
        <v>24.12</v>
      </c>
      <c r="BQ43">
        <v>24.12</v>
      </c>
      <c r="BR43">
        <v>29.01</v>
      </c>
      <c r="BS43">
        <v>24.12</v>
      </c>
      <c r="BT43">
        <v>0</v>
      </c>
      <c r="BU43">
        <v>0</v>
      </c>
      <c r="BV43">
        <v>0</v>
      </c>
      <c r="BW43">
        <v>24.12</v>
      </c>
      <c r="BX43">
        <v>48.24</v>
      </c>
    </row>
    <row r="44" spans="1:76">
      <c r="A44" t="s">
        <v>339</v>
      </c>
      <c r="G44" t="s">
        <v>86</v>
      </c>
      <c r="H44" s="73">
        <v>782.84</v>
      </c>
      <c r="I44" s="46">
        <v>253.06</v>
      </c>
      <c r="J44" s="46">
        <v>602.87000000000012</v>
      </c>
      <c r="K44" s="46">
        <v>131.33000000000001</v>
      </c>
      <c r="L44" s="46">
        <v>10.44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0.61</v>
      </c>
      <c r="X44">
        <v>192.98</v>
      </c>
      <c r="Y44">
        <v>0</v>
      </c>
      <c r="Z44">
        <v>242.92</v>
      </c>
      <c r="AA44">
        <v>55</v>
      </c>
      <c r="AB44">
        <v>0</v>
      </c>
      <c r="AC44">
        <v>0</v>
      </c>
      <c r="AD44">
        <v>13.51</v>
      </c>
      <c r="AE44">
        <v>0</v>
      </c>
      <c r="AF44">
        <v>111.25</v>
      </c>
      <c r="AG44">
        <v>43.85</v>
      </c>
      <c r="AH44">
        <v>6.58</v>
      </c>
      <c r="AI44">
        <v>0</v>
      </c>
      <c r="AJ44">
        <v>64.73</v>
      </c>
      <c r="AK44">
        <v>24.12</v>
      </c>
      <c r="AL44">
        <v>0</v>
      </c>
      <c r="AM44">
        <v>96.49</v>
      </c>
      <c r="AN44">
        <v>0.96</v>
      </c>
      <c r="AO44">
        <v>1.93</v>
      </c>
      <c r="AP44">
        <v>0.52</v>
      </c>
      <c r="AQ44">
        <v>1.93</v>
      </c>
      <c r="AR44">
        <v>48.24</v>
      </c>
      <c r="AS44">
        <v>48.24</v>
      </c>
      <c r="AT44">
        <v>0</v>
      </c>
      <c r="AU44">
        <v>0.35</v>
      </c>
      <c r="AV44">
        <v>121.57</v>
      </c>
      <c r="AW44">
        <v>0</v>
      </c>
      <c r="AX44">
        <v>43.85</v>
      </c>
      <c r="AY44">
        <v>1.59</v>
      </c>
      <c r="AZ44">
        <v>0.48</v>
      </c>
      <c r="BA44">
        <v>0.88</v>
      </c>
      <c r="BB44">
        <v>14.62</v>
      </c>
      <c r="BC44">
        <v>24.12</v>
      </c>
      <c r="BD44">
        <v>48.24</v>
      </c>
      <c r="BE44">
        <v>72.37</v>
      </c>
      <c r="BF44">
        <v>183.33</v>
      </c>
      <c r="BG44">
        <v>38.6</v>
      </c>
      <c r="BH44">
        <v>66.760000000000005</v>
      </c>
      <c r="BI44">
        <v>0</v>
      </c>
      <c r="BJ44">
        <v>0</v>
      </c>
      <c r="BK44">
        <v>12.07</v>
      </c>
      <c r="BL44">
        <v>0</v>
      </c>
      <c r="BM44">
        <v>24.12</v>
      </c>
      <c r="BN44">
        <v>0</v>
      </c>
      <c r="BO44">
        <v>0</v>
      </c>
      <c r="BP44">
        <v>24.12</v>
      </c>
      <c r="BQ44">
        <v>24.12</v>
      </c>
      <c r="BR44">
        <v>29.01</v>
      </c>
      <c r="BS44">
        <v>24.12</v>
      </c>
      <c r="BT44">
        <v>0</v>
      </c>
      <c r="BU44">
        <v>0</v>
      </c>
      <c r="BV44">
        <v>0</v>
      </c>
      <c r="BW44">
        <v>24.12</v>
      </c>
      <c r="BX44">
        <v>48.24</v>
      </c>
    </row>
    <row r="45" spans="1:76">
      <c r="A45" t="s">
        <v>358</v>
      </c>
      <c r="G45" t="s">
        <v>87</v>
      </c>
      <c r="H45" s="73">
        <v>782.84</v>
      </c>
      <c r="I45" s="46">
        <v>253.06</v>
      </c>
      <c r="J45" s="46">
        <v>602.87000000000012</v>
      </c>
      <c r="K45" s="46">
        <v>131.33000000000001</v>
      </c>
      <c r="L45" s="46">
        <v>7.3999999999999995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0.61</v>
      </c>
      <c r="X45">
        <v>192.98</v>
      </c>
      <c r="Y45">
        <v>0</v>
      </c>
      <c r="Z45">
        <v>242.92</v>
      </c>
      <c r="AA45">
        <v>55</v>
      </c>
      <c r="AB45">
        <v>0</v>
      </c>
      <c r="AC45">
        <v>0</v>
      </c>
      <c r="AD45">
        <v>13.51</v>
      </c>
      <c r="AE45">
        <v>0</v>
      </c>
      <c r="AF45">
        <v>111.25</v>
      </c>
      <c r="AG45">
        <v>43.85</v>
      </c>
      <c r="AH45">
        <v>3.54</v>
      </c>
      <c r="AI45">
        <v>0</v>
      </c>
      <c r="AJ45">
        <v>64.73</v>
      </c>
      <c r="AK45">
        <v>24.12</v>
      </c>
      <c r="AL45">
        <v>0</v>
      </c>
      <c r="AM45">
        <v>96.49</v>
      </c>
      <c r="AN45">
        <v>0.96</v>
      </c>
      <c r="AO45">
        <v>1.93</v>
      </c>
      <c r="AP45">
        <v>0.52</v>
      </c>
      <c r="AQ45">
        <v>1.93</v>
      </c>
      <c r="AR45">
        <v>48.24</v>
      </c>
      <c r="AS45">
        <v>48.24</v>
      </c>
      <c r="AT45">
        <v>0</v>
      </c>
      <c r="AU45">
        <v>0.35</v>
      </c>
      <c r="AV45">
        <v>121.57</v>
      </c>
      <c r="AW45">
        <v>0</v>
      </c>
      <c r="AX45">
        <v>43.85</v>
      </c>
      <c r="AY45">
        <v>1.59</v>
      </c>
      <c r="AZ45">
        <v>0.48</v>
      </c>
      <c r="BA45">
        <v>0.88</v>
      </c>
      <c r="BB45">
        <v>14.62</v>
      </c>
      <c r="BC45">
        <v>24.12</v>
      </c>
      <c r="BD45">
        <v>48.24</v>
      </c>
      <c r="BE45">
        <v>72.37</v>
      </c>
      <c r="BF45">
        <v>183.33</v>
      </c>
      <c r="BG45">
        <v>38.6</v>
      </c>
      <c r="BH45">
        <v>66.760000000000005</v>
      </c>
      <c r="BI45">
        <v>0</v>
      </c>
      <c r="BJ45">
        <v>0</v>
      </c>
      <c r="BK45">
        <v>12.07</v>
      </c>
      <c r="BL45">
        <v>0</v>
      </c>
      <c r="BM45">
        <v>24.12</v>
      </c>
      <c r="BN45">
        <v>0</v>
      </c>
      <c r="BO45">
        <v>0</v>
      </c>
      <c r="BP45">
        <v>24.12</v>
      </c>
      <c r="BQ45">
        <v>24.12</v>
      </c>
      <c r="BR45">
        <v>29.01</v>
      </c>
      <c r="BS45">
        <v>24.12</v>
      </c>
      <c r="BT45">
        <v>0</v>
      </c>
      <c r="BU45">
        <v>0</v>
      </c>
      <c r="BV45">
        <v>0</v>
      </c>
      <c r="BW45">
        <v>24.12</v>
      </c>
      <c r="BX45">
        <v>48.24</v>
      </c>
    </row>
    <row r="46" spans="1:76">
      <c r="A46" t="s">
        <v>359</v>
      </c>
      <c r="G46" t="s">
        <v>88</v>
      </c>
      <c r="H46" s="73">
        <v>782.84</v>
      </c>
      <c r="I46" s="46">
        <v>253.06</v>
      </c>
      <c r="J46" s="46">
        <v>602.87000000000012</v>
      </c>
      <c r="K46" s="46">
        <v>131.33000000000001</v>
      </c>
      <c r="L46" s="46">
        <v>8.1999999999999993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0.61</v>
      </c>
      <c r="X46">
        <v>192.98</v>
      </c>
      <c r="Y46">
        <v>0</v>
      </c>
      <c r="Z46">
        <v>242.92</v>
      </c>
      <c r="AA46">
        <v>55</v>
      </c>
      <c r="AB46">
        <v>0</v>
      </c>
      <c r="AC46">
        <v>0</v>
      </c>
      <c r="AD46">
        <v>13.51</v>
      </c>
      <c r="AE46">
        <v>0</v>
      </c>
      <c r="AF46">
        <v>111.25</v>
      </c>
      <c r="AG46">
        <v>43.85</v>
      </c>
      <c r="AH46">
        <v>4.34</v>
      </c>
      <c r="AI46">
        <v>0</v>
      </c>
      <c r="AJ46">
        <v>64.73</v>
      </c>
      <c r="AK46">
        <v>24.12</v>
      </c>
      <c r="AL46">
        <v>0</v>
      </c>
      <c r="AM46">
        <v>96.49</v>
      </c>
      <c r="AN46">
        <v>0.96</v>
      </c>
      <c r="AO46">
        <v>1.93</v>
      </c>
      <c r="AP46">
        <v>0.52</v>
      </c>
      <c r="AQ46">
        <v>1.93</v>
      </c>
      <c r="AR46">
        <v>48.24</v>
      </c>
      <c r="AS46">
        <v>48.24</v>
      </c>
      <c r="AT46">
        <v>0</v>
      </c>
      <c r="AU46">
        <v>0.35</v>
      </c>
      <c r="AV46">
        <v>121.57</v>
      </c>
      <c r="AW46">
        <v>0</v>
      </c>
      <c r="AX46">
        <v>43.85</v>
      </c>
      <c r="AY46">
        <v>1.59</v>
      </c>
      <c r="AZ46">
        <v>0.48</v>
      </c>
      <c r="BA46">
        <v>0.88</v>
      </c>
      <c r="BB46">
        <v>14.62</v>
      </c>
      <c r="BC46">
        <v>24.12</v>
      </c>
      <c r="BD46">
        <v>48.24</v>
      </c>
      <c r="BE46">
        <v>72.37</v>
      </c>
      <c r="BF46">
        <v>183.33</v>
      </c>
      <c r="BG46">
        <v>38.6</v>
      </c>
      <c r="BH46">
        <v>66.760000000000005</v>
      </c>
      <c r="BI46">
        <v>0</v>
      </c>
      <c r="BJ46">
        <v>0</v>
      </c>
      <c r="BK46">
        <v>12.07</v>
      </c>
      <c r="BL46">
        <v>0</v>
      </c>
      <c r="BM46">
        <v>24.12</v>
      </c>
      <c r="BN46">
        <v>0</v>
      </c>
      <c r="BO46">
        <v>0</v>
      </c>
      <c r="BP46">
        <v>24.12</v>
      </c>
      <c r="BQ46">
        <v>24.12</v>
      </c>
      <c r="BR46">
        <v>29.01</v>
      </c>
      <c r="BS46">
        <v>24.12</v>
      </c>
      <c r="BT46">
        <v>0</v>
      </c>
      <c r="BU46">
        <v>0</v>
      </c>
      <c r="BV46">
        <v>0</v>
      </c>
      <c r="BW46">
        <v>24.12</v>
      </c>
      <c r="BX46">
        <v>48.24</v>
      </c>
    </row>
    <row r="47" spans="1:76">
      <c r="A47" t="s">
        <v>360</v>
      </c>
      <c r="G47" t="s">
        <v>89</v>
      </c>
      <c r="H47" s="73">
        <v>782.84</v>
      </c>
      <c r="I47" s="46">
        <v>253.06</v>
      </c>
      <c r="J47" s="46">
        <v>602.7700000000001</v>
      </c>
      <c r="K47" s="46">
        <v>131.33000000000001</v>
      </c>
      <c r="L47" s="46">
        <v>7.6599999999999993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0.61</v>
      </c>
      <c r="X47">
        <v>192.98</v>
      </c>
      <c r="Y47">
        <v>0</v>
      </c>
      <c r="Z47">
        <v>242.92</v>
      </c>
      <c r="AA47">
        <v>55</v>
      </c>
      <c r="AB47">
        <v>0</v>
      </c>
      <c r="AC47">
        <v>0</v>
      </c>
      <c r="AD47">
        <v>13.51</v>
      </c>
      <c r="AE47">
        <v>0</v>
      </c>
      <c r="AF47">
        <v>111.25</v>
      </c>
      <c r="AG47">
        <v>43.85</v>
      </c>
      <c r="AH47">
        <v>3.8</v>
      </c>
      <c r="AI47">
        <v>0</v>
      </c>
      <c r="AJ47">
        <v>64.73</v>
      </c>
      <c r="AK47">
        <v>24.12</v>
      </c>
      <c r="AL47">
        <v>0</v>
      </c>
      <c r="AM47">
        <v>96.49</v>
      </c>
      <c r="AN47">
        <v>0.96</v>
      </c>
      <c r="AO47">
        <v>1.93</v>
      </c>
      <c r="AP47">
        <v>0.52</v>
      </c>
      <c r="AQ47">
        <v>1.93</v>
      </c>
      <c r="AR47">
        <v>48.24</v>
      </c>
      <c r="AS47">
        <v>48.24</v>
      </c>
      <c r="AT47">
        <v>0</v>
      </c>
      <c r="AU47">
        <v>0.35</v>
      </c>
      <c r="AV47">
        <v>121.57</v>
      </c>
      <c r="AW47">
        <v>0</v>
      </c>
      <c r="AX47">
        <v>43.85</v>
      </c>
      <c r="AY47">
        <v>1.59</v>
      </c>
      <c r="AZ47">
        <v>0.48</v>
      </c>
      <c r="BA47">
        <v>0.88</v>
      </c>
      <c r="BB47">
        <v>14.62</v>
      </c>
      <c r="BC47">
        <v>24.12</v>
      </c>
      <c r="BD47">
        <v>48.24</v>
      </c>
      <c r="BE47">
        <v>72.37</v>
      </c>
      <c r="BF47">
        <v>183.33</v>
      </c>
      <c r="BG47">
        <v>38.6</v>
      </c>
      <c r="BH47">
        <v>66.760000000000005</v>
      </c>
      <c r="BI47">
        <v>0</v>
      </c>
      <c r="BJ47">
        <v>0</v>
      </c>
      <c r="BK47">
        <v>11.97</v>
      </c>
      <c r="BL47">
        <v>0</v>
      </c>
      <c r="BM47">
        <v>24.12</v>
      </c>
      <c r="BN47">
        <v>0</v>
      </c>
      <c r="BO47">
        <v>0</v>
      </c>
      <c r="BP47">
        <v>24.12</v>
      </c>
      <c r="BQ47">
        <v>24.12</v>
      </c>
      <c r="BR47">
        <v>29.01</v>
      </c>
      <c r="BS47">
        <v>24.12</v>
      </c>
      <c r="BT47">
        <v>0</v>
      </c>
      <c r="BU47">
        <v>0</v>
      </c>
      <c r="BV47">
        <v>0</v>
      </c>
      <c r="BW47">
        <v>24.12</v>
      </c>
      <c r="BX47">
        <v>48.24</v>
      </c>
    </row>
    <row r="48" spans="1:76">
      <c r="A48" t="s">
        <v>364</v>
      </c>
      <c r="G48" t="s">
        <v>90</v>
      </c>
      <c r="H48" s="73">
        <v>782.84</v>
      </c>
      <c r="I48" s="46">
        <v>253.06</v>
      </c>
      <c r="J48" s="46">
        <v>602.7700000000001</v>
      </c>
      <c r="K48" s="46">
        <v>131.33000000000001</v>
      </c>
      <c r="L48" s="46">
        <v>10.72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0.61</v>
      </c>
      <c r="X48">
        <v>192.98</v>
      </c>
      <c r="Y48">
        <v>0</v>
      </c>
      <c r="Z48">
        <v>242.92</v>
      </c>
      <c r="AA48">
        <v>55</v>
      </c>
      <c r="AB48">
        <v>0</v>
      </c>
      <c r="AC48">
        <v>0</v>
      </c>
      <c r="AD48">
        <v>13.51</v>
      </c>
      <c r="AE48">
        <v>0</v>
      </c>
      <c r="AF48">
        <v>111.25</v>
      </c>
      <c r="AG48">
        <v>43.85</v>
      </c>
      <c r="AH48">
        <v>6.86</v>
      </c>
      <c r="AI48">
        <v>0</v>
      </c>
      <c r="AJ48">
        <v>64.73</v>
      </c>
      <c r="AK48">
        <v>24.12</v>
      </c>
      <c r="AL48">
        <v>0</v>
      </c>
      <c r="AM48">
        <v>96.49</v>
      </c>
      <c r="AN48">
        <v>0.96</v>
      </c>
      <c r="AO48">
        <v>1.93</v>
      </c>
      <c r="AP48">
        <v>0.52</v>
      </c>
      <c r="AQ48">
        <v>1.93</v>
      </c>
      <c r="AR48">
        <v>48.24</v>
      </c>
      <c r="AS48">
        <v>48.24</v>
      </c>
      <c r="AT48">
        <v>0</v>
      </c>
      <c r="AU48">
        <v>0.35</v>
      </c>
      <c r="AV48">
        <v>121.57</v>
      </c>
      <c r="AW48">
        <v>0</v>
      </c>
      <c r="AX48">
        <v>43.85</v>
      </c>
      <c r="AY48">
        <v>1.59</v>
      </c>
      <c r="AZ48">
        <v>0.48</v>
      </c>
      <c r="BA48">
        <v>0.88</v>
      </c>
      <c r="BB48">
        <v>14.62</v>
      </c>
      <c r="BC48">
        <v>24.12</v>
      </c>
      <c r="BD48">
        <v>48.24</v>
      </c>
      <c r="BE48">
        <v>72.37</v>
      </c>
      <c r="BF48">
        <v>183.33</v>
      </c>
      <c r="BG48">
        <v>38.6</v>
      </c>
      <c r="BH48">
        <v>66.760000000000005</v>
      </c>
      <c r="BI48">
        <v>0</v>
      </c>
      <c r="BJ48">
        <v>0</v>
      </c>
      <c r="BK48">
        <v>11.97</v>
      </c>
      <c r="BL48">
        <v>0</v>
      </c>
      <c r="BM48">
        <v>24.12</v>
      </c>
      <c r="BN48">
        <v>0</v>
      </c>
      <c r="BO48">
        <v>0</v>
      </c>
      <c r="BP48">
        <v>24.12</v>
      </c>
      <c r="BQ48">
        <v>24.12</v>
      </c>
      <c r="BR48">
        <v>29.01</v>
      </c>
      <c r="BS48">
        <v>24.12</v>
      </c>
      <c r="BT48">
        <v>0</v>
      </c>
      <c r="BU48">
        <v>0</v>
      </c>
      <c r="BV48">
        <v>0</v>
      </c>
      <c r="BW48">
        <v>24.12</v>
      </c>
      <c r="BX48">
        <v>48.24</v>
      </c>
    </row>
    <row r="49" spans="1:76">
      <c r="A49" t="s">
        <v>365</v>
      </c>
      <c r="G49" t="s">
        <v>91</v>
      </c>
      <c r="H49" s="73">
        <v>782.84</v>
      </c>
      <c r="I49" s="46">
        <v>253.06</v>
      </c>
      <c r="J49" s="46">
        <v>602.7700000000001</v>
      </c>
      <c r="K49" s="46">
        <v>131.33000000000001</v>
      </c>
      <c r="L49" s="46">
        <v>12.309999999999999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0.61</v>
      </c>
      <c r="X49">
        <v>192.98</v>
      </c>
      <c r="Y49">
        <v>0</v>
      </c>
      <c r="Z49">
        <v>242.92</v>
      </c>
      <c r="AA49">
        <v>55</v>
      </c>
      <c r="AB49">
        <v>0</v>
      </c>
      <c r="AC49">
        <v>0</v>
      </c>
      <c r="AD49">
        <v>13.51</v>
      </c>
      <c r="AE49">
        <v>0</v>
      </c>
      <c r="AF49">
        <v>111.25</v>
      </c>
      <c r="AG49">
        <v>43.85</v>
      </c>
      <c r="AH49">
        <v>8.4499999999999993</v>
      </c>
      <c r="AI49">
        <v>0</v>
      </c>
      <c r="AJ49">
        <v>64.73</v>
      </c>
      <c r="AK49">
        <v>24.12</v>
      </c>
      <c r="AL49">
        <v>0</v>
      </c>
      <c r="AM49">
        <v>96.49</v>
      </c>
      <c r="AN49">
        <v>0.96</v>
      </c>
      <c r="AO49">
        <v>1.93</v>
      </c>
      <c r="AP49">
        <v>0.52</v>
      </c>
      <c r="AQ49">
        <v>1.93</v>
      </c>
      <c r="AR49">
        <v>48.24</v>
      </c>
      <c r="AS49">
        <v>48.24</v>
      </c>
      <c r="AT49">
        <v>0</v>
      </c>
      <c r="AU49">
        <v>0.35</v>
      </c>
      <c r="AV49">
        <v>121.57</v>
      </c>
      <c r="AW49">
        <v>0</v>
      </c>
      <c r="AX49">
        <v>43.85</v>
      </c>
      <c r="AY49">
        <v>1.59</v>
      </c>
      <c r="AZ49">
        <v>0.48</v>
      </c>
      <c r="BA49">
        <v>0.88</v>
      </c>
      <c r="BB49">
        <v>14.62</v>
      </c>
      <c r="BC49">
        <v>24.12</v>
      </c>
      <c r="BD49">
        <v>48.24</v>
      </c>
      <c r="BE49">
        <v>72.37</v>
      </c>
      <c r="BF49">
        <v>183.33</v>
      </c>
      <c r="BG49">
        <v>38.6</v>
      </c>
      <c r="BH49">
        <v>66.760000000000005</v>
      </c>
      <c r="BI49">
        <v>0</v>
      </c>
      <c r="BJ49">
        <v>0</v>
      </c>
      <c r="BK49">
        <v>11.97</v>
      </c>
      <c r="BL49">
        <v>0</v>
      </c>
      <c r="BM49">
        <v>24.12</v>
      </c>
      <c r="BN49">
        <v>0</v>
      </c>
      <c r="BO49">
        <v>0</v>
      </c>
      <c r="BP49">
        <v>24.12</v>
      </c>
      <c r="BQ49">
        <v>24.12</v>
      </c>
      <c r="BR49">
        <v>29.01</v>
      </c>
      <c r="BS49">
        <v>24.12</v>
      </c>
      <c r="BT49">
        <v>0</v>
      </c>
      <c r="BU49">
        <v>0</v>
      </c>
      <c r="BV49">
        <v>0</v>
      </c>
      <c r="BW49">
        <v>24.12</v>
      </c>
      <c r="BX49">
        <v>48.24</v>
      </c>
    </row>
    <row r="50" spans="1:76">
      <c r="A50" t="s">
        <v>366</v>
      </c>
      <c r="G50" t="s">
        <v>92</v>
      </c>
      <c r="H50" s="73">
        <v>782.84</v>
      </c>
      <c r="I50" s="46">
        <v>253.06</v>
      </c>
      <c r="J50" s="46">
        <v>602.7700000000001</v>
      </c>
      <c r="K50" s="46">
        <v>131.33000000000001</v>
      </c>
      <c r="L50" s="46">
        <v>13.36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0.61</v>
      </c>
      <c r="X50">
        <v>192.98</v>
      </c>
      <c r="Y50">
        <v>0</v>
      </c>
      <c r="Z50">
        <v>242.92</v>
      </c>
      <c r="AA50">
        <v>55</v>
      </c>
      <c r="AB50">
        <v>0</v>
      </c>
      <c r="AC50">
        <v>0</v>
      </c>
      <c r="AD50">
        <v>13.51</v>
      </c>
      <c r="AE50">
        <v>0</v>
      </c>
      <c r="AF50">
        <v>111.25</v>
      </c>
      <c r="AG50">
        <v>43.85</v>
      </c>
      <c r="AH50">
        <v>9.5</v>
      </c>
      <c r="AI50">
        <v>0</v>
      </c>
      <c r="AJ50">
        <v>64.73</v>
      </c>
      <c r="AK50">
        <v>24.12</v>
      </c>
      <c r="AL50">
        <v>0</v>
      </c>
      <c r="AM50">
        <v>96.49</v>
      </c>
      <c r="AN50">
        <v>0.96</v>
      </c>
      <c r="AO50">
        <v>1.93</v>
      </c>
      <c r="AP50">
        <v>0.52</v>
      </c>
      <c r="AQ50">
        <v>1.93</v>
      </c>
      <c r="AR50">
        <v>48.24</v>
      </c>
      <c r="AS50">
        <v>48.24</v>
      </c>
      <c r="AT50">
        <v>0</v>
      </c>
      <c r="AU50">
        <v>0.35</v>
      </c>
      <c r="AV50">
        <v>121.57</v>
      </c>
      <c r="AW50">
        <v>0</v>
      </c>
      <c r="AX50">
        <v>43.85</v>
      </c>
      <c r="AY50">
        <v>1.59</v>
      </c>
      <c r="AZ50">
        <v>0.48</v>
      </c>
      <c r="BA50">
        <v>0.88</v>
      </c>
      <c r="BB50">
        <v>14.62</v>
      </c>
      <c r="BC50">
        <v>24.12</v>
      </c>
      <c r="BD50">
        <v>48.24</v>
      </c>
      <c r="BE50">
        <v>72.37</v>
      </c>
      <c r="BF50">
        <v>183.33</v>
      </c>
      <c r="BG50">
        <v>38.6</v>
      </c>
      <c r="BH50">
        <v>66.760000000000005</v>
      </c>
      <c r="BI50">
        <v>0</v>
      </c>
      <c r="BJ50">
        <v>0</v>
      </c>
      <c r="BK50">
        <v>11.97</v>
      </c>
      <c r="BL50">
        <v>0</v>
      </c>
      <c r="BM50">
        <v>24.12</v>
      </c>
      <c r="BN50">
        <v>0</v>
      </c>
      <c r="BO50">
        <v>0</v>
      </c>
      <c r="BP50">
        <v>24.12</v>
      </c>
      <c r="BQ50">
        <v>24.12</v>
      </c>
      <c r="BR50">
        <v>29.01</v>
      </c>
      <c r="BS50">
        <v>24.12</v>
      </c>
      <c r="BT50">
        <v>0</v>
      </c>
      <c r="BU50">
        <v>0</v>
      </c>
      <c r="BV50">
        <v>0</v>
      </c>
      <c r="BW50">
        <v>24.12</v>
      </c>
      <c r="BX50">
        <v>48.24</v>
      </c>
    </row>
    <row r="51" spans="1:76">
      <c r="A51" t="s">
        <v>367</v>
      </c>
      <c r="G51" t="s">
        <v>93</v>
      </c>
      <c r="H51" s="73">
        <v>782.84</v>
      </c>
      <c r="I51" s="46">
        <v>266.57</v>
      </c>
      <c r="J51" s="46">
        <v>602.7700000000001</v>
      </c>
      <c r="K51" s="46">
        <v>131.33000000000001</v>
      </c>
      <c r="L51" s="46">
        <v>13.51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0.61</v>
      </c>
      <c r="X51">
        <v>192.98</v>
      </c>
      <c r="Y51">
        <v>0</v>
      </c>
      <c r="Z51">
        <v>242.92</v>
      </c>
      <c r="AA51">
        <v>55</v>
      </c>
      <c r="AB51">
        <v>13.51</v>
      </c>
      <c r="AC51">
        <v>0</v>
      </c>
      <c r="AD51">
        <v>13.51</v>
      </c>
      <c r="AE51">
        <v>0</v>
      </c>
      <c r="AF51">
        <v>111.25</v>
      </c>
      <c r="AG51">
        <v>43.85</v>
      </c>
      <c r="AH51">
        <v>9.65</v>
      </c>
      <c r="AI51">
        <v>0</v>
      </c>
      <c r="AJ51">
        <v>64.73</v>
      </c>
      <c r="AK51">
        <v>24.12</v>
      </c>
      <c r="AL51">
        <v>0</v>
      </c>
      <c r="AM51">
        <v>96.49</v>
      </c>
      <c r="AN51">
        <v>0.96</v>
      </c>
      <c r="AO51">
        <v>1.93</v>
      </c>
      <c r="AP51">
        <v>0.52</v>
      </c>
      <c r="AQ51">
        <v>1.93</v>
      </c>
      <c r="AR51">
        <v>48.24</v>
      </c>
      <c r="AS51">
        <v>48.24</v>
      </c>
      <c r="AT51">
        <v>0</v>
      </c>
      <c r="AU51">
        <v>0.35</v>
      </c>
      <c r="AV51">
        <v>121.57</v>
      </c>
      <c r="AW51">
        <v>0</v>
      </c>
      <c r="AX51">
        <v>43.85</v>
      </c>
      <c r="AY51">
        <v>1.59</v>
      </c>
      <c r="AZ51">
        <v>0.48</v>
      </c>
      <c r="BA51">
        <v>0.88</v>
      </c>
      <c r="BB51">
        <v>14.62</v>
      </c>
      <c r="BC51">
        <v>24.12</v>
      </c>
      <c r="BD51">
        <v>48.24</v>
      </c>
      <c r="BE51">
        <v>72.37</v>
      </c>
      <c r="BF51">
        <v>183.33</v>
      </c>
      <c r="BG51">
        <v>38.6</v>
      </c>
      <c r="BH51">
        <v>66.760000000000005</v>
      </c>
      <c r="BI51">
        <v>0</v>
      </c>
      <c r="BJ51">
        <v>0</v>
      </c>
      <c r="BK51">
        <v>11.97</v>
      </c>
      <c r="BL51">
        <v>0</v>
      </c>
      <c r="BM51">
        <v>24.12</v>
      </c>
      <c r="BN51">
        <v>0</v>
      </c>
      <c r="BO51">
        <v>0</v>
      </c>
      <c r="BP51">
        <v>24.12</v>
      </c>
      <c r="BQ51">
        <v>24.12</v>
      </c>
      <c r="BR51">
        <v>29.01</v>
      </c>
      <c r="BS51">
        <v>24.12</v>
      </c>
      <c r="BT51">
        <v>0</v>
      </c>
      <c r="BU51">
        <v>0</v>
      </c>
      <c r="BV51">
        <v>0</v>
      </c>
      <c r="BW51">
        <v>24.12</v>
      </c>
      <c r="BX51">
        <v>48.24</v>
      </c>
    </row>
    <row r="52" spans="1:76">
      <c r="A52" t="s">
        <v>368</v>
      </c>
      <c r="G52" t="s">
        <v>94</v>
      </c>
      <c r="H52" s="73">
        <v>782.84</v>
      </c>
      <c r="I52" s="46">
        <v>266.57</v>
      </c>
      <c r="J52" s="46">
        <v>602.7700000000001</v>
      </c>
      <c r="K52" s="46">
        <v>131.33000000000001</v>
      </c>
      <c r="L52" s="46">
        <v>11.41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0.61</v>
      </c>
      <c r="X52">
        <v>192.98</v>
      </c>
      <c r="Y52">
        <v>0</v>
      </c>
      <c r="Z52">
        <v>242.92</v>
      </c>
      <c r="AA52">
        <v>55</v>
      </c>
      <c r="AB52">
        <v>13.51</v>
      </c>
      <c r="AC52">
        <v>0</v>
      </c>
      <c r="AD52">
        <v>13.51</v>
      </c>
      <c r="AE52">
        <v>0</v>
      </c>
      <c r="AF52">
        <v>111.25</v>
      </c>
      <c r="AG52">
        <v>43.85</v>
      </c>
      <c r="AH52">
        <v>7.55</v>
      </c>
      <c r="AI52">
        <v>0</v>
      </c>
      <c r="AJ52">
        <v>64.73</v>
      </c>
      <c r="AK52">
        <v>24.12</v>
      </c>
      <c r="AL52">
        <v>0</v>
      </c>
      <c r="AM52">
        <v>96.49</v>
      </c>
      <c r="AN52">
        <v>0.96</v>
      </c>
      <c r="AO52">
        <v>1.93</v>
      </c>
      <c r="AP52">
        <v>0.52</v>
      </c>
      <c r="AQ52">
        <v>1.93</v>
      </c>
      <c r="AR52">
        <v>48.24</v>
      </c>
      <c r="AS52">
        <v>48.24</v>
      </c>
      <c r="AT52">
        <v>0</v>
      </c>
      <c r="AU52">
        <v>0.35</v>
      </c>
      <c r="AV52">
        <v>121.57</v>
      </c>
      <c r="AW52">
        <v>0</v>
      </c>
      <c r="AX52">
        <v>43.85</v>
      </c>
      <c r="AY52">
        <v>1.59</v>
      </c>
      <c r="AZ52">
        <v>0.48</v>
      </c>
      <c r="BA52">
        <v>0.88</v>
      </c>
      <c r="BB52">
        <v>14.62</v>
      </c>
      <c r="BC52">
        <v>24.12</v>
      </c>
      <c r="BD52">
        <v>48.24</v>
      </c>
      <c r="BE52">
        <v>72.37</v>
      </c>
      <c r="BF52">
        <v>183.33</v>
      </c>
      <c r="BG52">
        <v>38.6</v>
      </c>
      <c r="BH52">
        <v>66.760000000000005</v>
      </c>
      <c r="BI52">
        <v>0</v>
      </c>
      <c r="BJ52">
        <v>0</v>
      </c>
      <c r="BK52">
        <v>11.97</v>
      </c>
      <c r="BL52">
        <v>0</v>
      </c>
      <c r="BM52">
        <v>24.12</v>
      </c>
      <c r="BN52">
        <v>0</v>
      </c>
      <c r="BO52">
        <v>0</v>
      </c>
      <c r="BP52">
        <v>24.12</v>
      </c>
      <c r="BQ52">
        <v>24.12</v>
      </c>
      <c r="BR52">
        <v>29.01</v>
      </c>
      <c r="BS52">
        <v>24.12</v>
      </c>
      <c r="BT52">
        <v>0</v>
      </c>
      <c r="BU52">
        <v>0</v>
      </c>
      <c r="BV52">
        <v>0</v>
      </c>
      <c r="BW52">
        <v>24.12</v>
      </c>
      <c r="BX52">
        <v>48.24</v>
      </c>
    </row>
    <row r="53" spans="1:76">
      <c r="A53" t="s">
        <v>400</v>
      </c>
      <c r="G53" t="s">
        <v>95</v>
      </c>
      <c r="H53" s="73">
        <v>782.84</v>
      </c>
      <c r="I53" s="46">
        <v>266.57</v>
      </c>
      <c r="J53" s="46">
        <v>602.7700000000001</v>
      </c>
      <c r="K53" s="46">
        <v>131.33000000000001</v>
      </c>
      <c r="L53" s="46">
        <v>9.59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0.61</v>
      </c>
      <c r="X53">
        <v>192.98</v>
      </c>
      <c r="Y53">
        <v>0</v>
      </c>
      <c r="Z53">
        <v>242.92</v>
      </c>
      <c r="AA53">
        <v>55</v>
      </c>
      <c r="AB53">
        <v>13.51</v>
      </c>
      <c r="AC53">
        <v>0</v>
      </c>
      <c r="AD53">
        <v>13.51</v>
      </c>
      <c r="AE53">
        <v>0</v>
      </c>
      <c r="AF53">
        <v>111.25</v>
      </c>
      <c r="AG53">
        <v>43.85</v>
      </c>
      <c r="AH53">
        <v>5.73</v>
      </c>
      <c r="AI53">
        <v>0</v>
      </c>
      <c r="AJ53">
        <v>64.73</v>
      </c>
      <c r="AK53">
        <v>24.12</v>
      </c>
      <c r="AL53">
        <v>0</v>
      </c>
      <c r="AM53">
        <v>96.49</v>
      </c>
      <c r="AN53">
        <v>0.96</v>
      </c>
      <c r="AO53">
        <v>1.93</v>
      </c>
      <c r="AP53">
        <v>0.52</v>
      </c>
      <c r="AQ53">
        <v>1.93</v>
      </c>
      <c r="AR53">
        <v>48.24</v>
      </c>
      <c r="AS53">
        <v>48.24</v>
      </c>
      <c r="AT53">
        <v>0</v>
      </c>
      <c r="AU53">
        <v>0.35</v>
      </c>
      <c r="AV53">
        <v>121.57</v>
      </c>
      <c r="AW53">
        <v>0</v>
      </c>
      <c r="AX53">
        <v>43.85</v>
      </c>
      <c r="AY53">
        <v>1.59</v>
      </c>
      <c r="AZ53">
        <v>0.48</v>
      </c>
      <c r="BA53">
        <v>0.88</v>
      </c>
      <c r="BB53">
        <v>14.62</v>
      </c>
      <c r="BC53">
        <v>24.12</v>
      </c>
      <c r="BD53">
        <v>48.24</v>
      </c>
      <c r="BE53">
        <v>72.37</v>
      </c>
      <c r="BF53">
        <v>183.33</v>
      </c>
      <c r="BG53">
        <v>38.6</v>
      </c>
      <c r="BH53">
        <v>66.760000000000005</v>
      </c>
      <c r="BI53">
        <v>0</v>
      </c>
      <c r="BJ53">
        <v>0</v>
      </c>
      <c r="BK53">
        <v>11.97</v>
      </c>
      <c r="BL53">
        <v>0</v>
      </c>
      <c r="BM53">
        <v>24.12</v>
      </c>
      <c r="BN53">
        <v>0</v>
      </c>
      <c r="BO53">
        <v>0</v>
      </c>
      <c r="BP53">
        <v>24.12</v>
      </c>
      <c r="BQ53">
        <v>24.12</v>
      </c>
      <c r="BR53">
        <v>29.01</v>
      </c>
      <c r="BS53">
        <v>24.12</v>
      </c>
      <c r="BT53">
        <v>0</v>
      </c>
      <c r="BU53">
        <v>0</v>
      </c>
      <c r="BV53">
        <v>0</v>
      </c>
      <c r="BW53">
        <v>24.12</v>
      </c>
      <c r="BX53">
        <v>48.24</v>
      </c>
    </row>
    <row r="54" spans="1:76">
      <c r="A54" t="s">
        <v>399</v>
      </c>
      <c r="G54" t="s">
        <v>96</v>
      </c>
      <c r="H54" s="73">
        <v>782.84</v>
      </c>
      <c r="I54" s="46">
        <v>266.57</v>
      </c>
      <c r="J54" s="46">
        <v>602.7700000000001</v>
      </c>
      <c r="K54" s="46">
        <v>131.33000000000001</v>
      </c>
      <c r="L54" s="46">
        <v>13.02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0.61</v>
      </c>
      <c r="X54">
        <v>192.98</v>
      </c>
      <c r="Y54">
        <v>0</v>
      </c>
      <c r="Z54">
        <v>242.92</v>
      </c>
      <c r="AA54">
        <v>55</v>
      </c>
      <c r="AB54">
        <v>13.51</v>
      </c>
      <c r="AC54">
        <v>0</v>
      </c>
      <c r="AD54">
        <v>13.51</v>
      </c>
      <c r="AE54">
        <v>0</v>
      </c>
      <c r="AF54">
        <v>111.25</v>
      </c>
      <c r="AG54">
        <v>43.85</v>
      </c>
      <c r="AH54">
        <v>9.16</v>
      </c>
      <c r="AI54">
        <v>0</v>
      </c>
      <c r="AJ54">
        <v>64.73</v>
      </c>
      <c r="AK54">
        <v>24.12</v>
      </c>
      <c r="AL54">
        <v>0</v>
      </c>
      <c r="AM54">
        <v>96.49</v>
      </c>
      <c r="AN54">
        <v>0.96</v>
      </c>
      <c r="AO54">
        <v>1.93</v>
      </c>
      <c r="AP54">
        <v>0.52</v>
      </c>
      <c r="AQ54">
        <v>1.93</v>
      </c>
      <c r="AR54">
        <v>48.24</v>
      </c>
      <c r="AS54">
        <v>48.24</v>
      </c>
      <c r="AT54">
        <v>0</v>
      </c>
      <c r="AU54">
        <v>0.35</v>
      </c>
      <c r="AV54">
        <v>121.57</v>
      </c>
      <c r="AW54">
        <v>0</v>
      </c>
      <c r="AX54">
        <v>43.85</v>
      </c>
      <c r="AY54">
        <v>1.59</v>
      </c>
      <c r="AZ54">
        <v>0.48</v>
      </c>
      <c r="BA54">
        <v>0.88</v>
      </c>
      <c r="BB54">
        <v>14.62</v>
      </c>
      <c r="BC54">
        <v>24.12</v>
      </c>
      <c r="BD54">
        <v>48.24</v>
      </c>
      <c r="BE54">
        <v>72.37</v>
      </c>
      <c r="BF54">
        <v>183.33</v>
      </c>
      <c r="BG54">
        <v>38.6</v>
      </c>
      <c r="BH54">
        <v>66.760000000000005</v>
      </c>
      <c r="BI54">
        <v>0</v>
      </c>
      <c r="BJ54">
        <v>0</v>
      </c>
      <c r="BK54">
        <v>11.97</v>
      </c>
      <c r="BL54">
        <v>0</v>
      </c>
      <c r="BM54">
        <v>24.12</v>
      </c>
      <c r="BN54">
        <v>0</v>
      </c>
      <c r="BO54">
        <v>0</v>
      </c>
      <c r="BP54">
        <v>24.12</v>
      </c>
      <c r="BQ54">
        <v>24.12</v>
      </c>
      <c r="BR54">
        <v>29.01</v>
      </c>
      <c r="BS54">
        <v>24.12</v>
      </c>
      <c r="BT54">
        <v>0</v>
      </c>
      <c r="BU54">
        <v>0</v>
      </c>
      <c r="BV54">
        <v>0</v>
      </c>
      <c r="BW54">
        <v>24.12</v>
      </c>
      <c r="BX54">
        <v>48.24</v>
      </c>
    </row>
    <row r="55" spans="1:76">
      <c r="A55" t="s">
        <v>401</v>
      </c>
      <c r="G55" t="s">
        <v>97</v>
      </c>
      <c r="H55" s="73">
        <v>782.84</v>
      </c>
      <c r="I55" s="46">
        <v>266.57</v>
      </c>
      <c r="J55" s="46">
        <v>602.69000000000005</v>
      </c>
      <c r="K55" s="46">
        <v>131.33000000000001</v>
      </c>
      <c r="L55" s="46">
        <v>11.5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0.61</v>
      </c>
      <c r="X55">
        <v>192.98</v>
      </c>
      <c r="Y55">
        <v>0</v>
      </c>
      <c r="Z55">
        <v>242.92</v>
      </c>
      <c r="AA55">
        <v>55</v>
      </c>
      <c r="AB55">
        <v>13.51</v>
      </c>
      <c r="AC55">
        <v>0</v>
      </c>
      <c r="AD55">
        <v>13.51</v>
      </c>
      <c r="AE55">
        <v>0</v>
      </c>
      <c r="AF55">
        <v>111.25</v>
      </c>
      <c r="AG55">
        <v>43.85</v>
      </c>
      <c r="AH55">
        <v>7.64</v>
      </c>
      <c r="AI55">
        <v>0</v>
      </c>
      <c r="AJ55">
        <v>64.73</v>
      </c>
      <c r="AK55">
        <v>24.12</v>
      </c>
      <c r="AL55">
        <v>0</v>
      </c>
      <c r="AM55">
        <v>96.49</v>
      </c>
      <c r="AN55">
        <v>0.96</v>
      </c>
      <c r="AO55">
        <v>1.93</v>
      </c>
      <c r="AP55">
        <v>0.52</v>
      </c>
      <c r="AQ55">
        <v>1.93</v>
      </c>
      <c r="AR55">
        <v>48.24</v>
      </c>
      <c r="AS55">
        <v>48.24</v>
      </c>
      <c r="AT55">
        <v>0</v>
      </c>
      <c r="AU55">
        <v>0.35</v>
      </c>
      <c r="AV55">
        <v>121.57</v>
      </c>
      <c r="AW55">
        <v>0</v>
      </c>
      <c r="AX55">
        <v>43.85</v>
      </c>
      <c r="AY55">
        <v>1.59</v>
      </c>
      <c r="AZ55">
        <v>0.48</v>
      </c>
      <c r="BA55">
        <v>0.88</v>
      </c>
      <c r="BB55">
        <v>14.62</v>
      </c>
      <c r="BC55">
        <v>24.12</v>
      </c>
      <c r="BD55">
        <v>48.24</v>
      </c>
      <c r="BE55">
        <v>72.37</v>
      </c>
      <c r="BF55">
        <v>183.33</v>
      </c>
      <c r="BG55">
        <v>38.6</v>
      </c>
      <c r="BH55">
        <v>66.760000000000005</v>
      </c>
      <c r="BI55">
        <v>0</v>
      </c>
      <c r="BJ55">
        <v>0</v>
      </c>
      <c r="BK55">
        <v>11.89</v>
      </c>
      <c r="BL55">
        <v>0</v>
      </c>
      <c r="BM55">
        <v>24.12</v>
      </c>
      <c r="BN55">
        <v>0</v>
      </c>
      <c r="BO55">
        <v>0</v>
      </c>
      <c r="BP55">
        <v>24.12</v>
      </c>
      <c r="BQ55">
        <v>24.12</v>
      </c>
      <c r="BR55">
        <v>29.01</v>
      </c>
      <c r="BS55">
        <v>24.12</v>
      </c>
      <c r="BT55">
        <v>0</v>
      </c>
      <c r="BU55">
        <v>0</v>
      </c>
      <c r="BV55">
        <v>0</v>
      </c>
      <c r="BW55">
        <v>24.12</v>
      </c>
      <c r="BX55">
        <v>48.24</v>
      </c>
    </row>
    <row r="56" spans="1:76">
      <c r="A56" t="s">
        <v>401</v>
      </c>
      <c r="G56" t="s">
        <v>98</v>
      </c>
      <c r="H56" s="73">
        <v>782.84</v>
      </c>
      <c r="I56" s="46">
        <v>266.57</v>
      </c>
      <c r="J56" s="46">
        <v>602.69000000000005</v>
      </c>
      <c r="K56" s="46">
        <v>131.33000000000001</v>
      </c>
      <c r="L56" s="46">
        <v>10.26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0.61</v>
      </c>
      <c r="X56">
        <v>192.98</v>
      </c>
      <c r="Y56">
        <v>0</v>
      </c>
      <c r="Z56">
        <v>242.92</v>
      </c>
      <c r="AA56">
        <v>55</v>
      </c>
      <c r="AB56">
        <v>13.51</v>
      </c>
      <c r="AC56">
        <v>0</v>
      </c>
      <c r="AD56">
        <v>13.51</v>
      </c>
      <c r="AE56">
        <v>0</v>
      </c>
      <c r="AF56">
        <v>111.25</v>
      </c>
      <c r="AG56">
        <v>43.85</v>
      </c>
      <c r="AH56">
        <v>6.4</v>
      </c>
      <c r="AI56">
        <v>0</v>
      </c>
      <c r="AJ56">
        <v>64.73</v>
      </c>
      <c r="AK56">
        <v>24.12</v>
      </c>
      <c r="AL56">
        <v>0</v>
      </c>
      <c r="AM56">
        <v>96.49</v>
      </c>
      <c r="AN56">
        <v>0.96</v>
      </c>
      <c r="AO56">
        <v>1.93</v>
      </c>
      <c r="AP56">
        <v>0.52</v>
      </c>
      <c r="AQ56">
        <v>1.93</v>
      </c>
      <c r="AR56">
        <v>48.24</v>
      </c>
      <c r="AS56">
        <v>48.24</v>
      </c>
      <c r="AT56">
        <v>0</v>
      </c>
      <c r="AU56">
        <v>0.35</v>
      </c>
      <c r="AV56">
        <v>121.57</v>
      </c>
      <c r="AW56">
        <v>0</v>
      </c>
      <c r="AX56">
        <v>43.85</v>
      </c>
      <c r="AY56">
        <v>1.59</v>
      </c>
      <c r="AZ56">
        <v>0.48</v>
      </c>
      <c r="BA56">
        <v>0.88</v>
      </c>
      <c r="BB56">
        <v>14.62</v>
      </c>
      <c r="BC56">
        <v>24.12</v>
      </c>
      <c r="BD56">
        <v>48.24</v>
      </c>
      <c r="BE56">
        <v>72.37</v>
      </c>
      <c r="BF56">
        <v>183.33</v>
      </c>
      <c r="BG56">
        <v>38.6</v>
      </c>
      <c r="BH56">
        <v>66.760000000000005</v>
      </c>
      <c r="BI56">
        <v>0</v>
      </c>
      <c r="BJ56">
        <v>0</v>
      </c>
      <c r="BK56">
        <v>11.89</v>
      </c>
      <c r="BL56">
        <v>0</v>
      </c>
      <c r="BM56">
        <v>24.12</v>
      </c>
      <c r="BN56">
        <v>0</v>
      </c>
      <c r="BO56">
        <v>0</v>
      </c>
      <c r="BP56">
        <v>24.12</v>
      </c>
      <c r="BQ56">
        <v>24.12</v>
      </c>
      <c r="BR56">
        <v>29.01</v>
      </c>
      <c r="BS56">
        <v>24.12</v>
      </c>
      <c r="BT56">
        <v>0</v>
      </c>
      <c r="BU56">
        <v>0</v>
      </c>
      <c r="BV56">
        <v>0</v>
      </c>
      <c r="BW56">
        <v>24.12</v>
      </c>
      <c r="BX56">
        <v>48.24</v>
      </c>
    </row>
    <row r="57" spans="1:76">
      <c r="G57" t="s">
        <v>99</v>
      </c>
      <c r="H57" s="73">
        <v>782.84</v>
      </c>
      <c r="I57" s="46">
        <v>266.57</v>
      </c>
      <c r="J57" s="46">
        <v>602.69000000000005</v>
      </c>
      <c r="K57" s="46">
        <v>131.33000000000001</v>
      </c>
      <c r="L57" s="46">
        <v>11.69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0.61</v>
      </c>
      <c r="X57">
        <v>192.98</v>
      </c>
      <c r="Y57">
        <v>0</v>
      </c>
      <c r="Z57">
        <v>242.92</v>
      </c>
      <c r="AA57">
        <v>55</v>
      </c>
      <c r="AB57">
        <v>13.51</v>
      </c>
      <c r="AC57">
        <v>0</v>
      </c>
      <c r="AD57">
        <v>13.51</v>
      </c>
      <c r="AE57">
        <v>0</v>
      </c>
      <c r="AF57">
        <v>111.25</v>
      </c>
      <c r="AG57">
        <v>43.85</v>
      </c>
      <c r="AH57">
        <v>7.83</v>
      </c>
      <c r="AI57">
        <v>0</v>
      </c>
      <c r="AJ57">
        <v>64.73</v>
      </c>
      <c r="AK57">
        <v>24.12</v>
      </c>
      <c r="AL57">
        <v>0</v>
      </c>
      <c r="AM57">
        <v>96.49</v>
      </c>
      <c r="AN57">
        <v>0.96</v>
      </c>
      <c r="AO57">
        <v>1.93</v>
      </c>
      <c r="AP57">
        <v>0.52</v>
      </c>
      <c r="AQ57">
        <v>1.93</v>
      </c>
      <c r="AR57">
        <v>48.24</v>
      </c>
      <c r="AS57">
        <v>48.24</v>
      </c>
      <c r="AT57">
        <v>0</v>
      </c>
      <c r="AU57">
        <v>0.35</v>
      </c>
      <c r="AV57">
        <v>121.57</v>
      </c>
      <c r="AW57">
        <v>0</v>
      </c>
      <c r="AX57">
        <v>43.85</v>
      </c>
      <c r="AY57">
        <v>1.59</v>
      </c>
      <c r="AZ57">
        <v>0.48</v>
      </c>
      <c r="BA57">
        <v>0.88</v>
      </c>
      <c r="BB57">
        <v>14.62</v>
      </c>
      <c r="BC57">
        <v>24.12</v>
      </c>
      <c r="BD57">
        <v>48.24</v>
      </c>
      <c r="BE57">
        <v>72.37</v>
      </c>
      <c r="BF57">
        <v>183.33</v>
      </c>
      <c r="BG57">
        <v>38.6</v>
      </c>
      <c r="BH57">
        <v>66.760000000000005</v>
      </c>
      <c r="BI57">
        <v>0</v>
      </c>
      <c r="BJ57">
        <v>0</v>
      </c>
      <c r="BK57">
        <v>11.89</v>
      </c>
      <c r="BL57">
        <v>0</v>
      </c>
      <c r="BM57">
        <v>24.12</v>
      </c>
      <c r="BN57">
        <v>0</v>
      </c>
      <c r="BO57">
        <v>0</v>
      </c>
      <c r="BP57">
        <v>24.12</v>
      </c>
      <c r="BQ57">
        <v>24.12</v>
      </c>
      <c r="BR57">
        <v>29.01</v>
      </c>
      <c r="BS57">
        <v>24.12</v>
      </c>
      <c r="BT57">
        <v>0</v>
      </c>
      <c r="BU57">
        <v>0</v>
      </c>
      <c r="BV57">
        <v>0</v>
      </c>
      <c r="BW57">
        <v>24.12</v>
      </c>
      <c r="BX57">
        <v>48.24</v>
      </c>
    </row>
    <row r="58" spans="1:76">
      <c r="G58" t="s">
        <v>100</v>
      </c>
      <c r="H58" s="73">
        <v>782.84</v>
      </c>
      <c r="I58" s="46">
        <v>266.57</v>
      </c>
      <c r="J58" s="46">
        <v>602.69000000000005</v>
      </c>
      <c r="K58" s="46">
        <v>131.33000000000001</v>
      </c>
      <c r="L58" s="46">
        <v>8.9599999999999991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0.61</v>
      </c>
      <c r="X58">
        <v>192.98</v>
      </c>
      <c r="Y58">
        <v>0</v>
      </c>
      <c r="Z58">
        <v>242.92</v>
      </c>
      <c r="AA58">
        <v>55</v>
      </c>
      <c r="AB58">
        <v>13.51</v>
      </c>
      <c r="AC58">
        <v>0</v>
      </c>
      <c r="AD58">
        <v>13.51</v>
      </c>
      <c r="AE58">
        <v>0</v>
      </c>
      <c r="AF58">
        <v>111.25</v>
      </c>
      <c r="AG58">
        <v>43.85</v>
      </c>
      <c r="AH58">
        <v>5.0999999999999996</v>
      </c>
      <c r="AI58">
        <v>0</v>
      </c>
      <c r="AJ58">
        <v>64.73</v>
      </c>
      <c r="AK58">
        <v>24.12</v>
      </c>
      <c r="AL58">
        <v>0</v>
      </c>
      <c r="AM58">
        <v>96.49</v>
      </c>
      <c r="AN58">
        <v>0.96</v>
      </c>
      <c r="AO58">
        <v>1.93</v>
      </c>
      <c r="AP58">
        <v>0.52</v>
      </c>
      <c r="AQ58">
        <v>1.93</v>
      </c>
      <c r="AR58">
        <v>48.24</v>
      </c>
      <c r="AS58">
        <v>48.24</v>
      </c>
      <c r="AT58">
        <v>0</v>
      </c>
      <c r="AU58">
        <v>0.35</v>
      </c>
      <c r="AV58">
        <v>121.57</v>
      </c>
      <c r="AW58">
        <v>0</v>
      </c>
      <c r="AX58">
        <v>43.85</v>
      </c>
      <c r="AY58">
        <v>1.59</v>
      </c>
      <c r="AZ58">
        <v>0.48</v>
      </c>
      <c r="BA58">
        <v>0.88</v>
      </c>
      <c r="BB58">
        <v>14.62</v>
      </c>
      <c r="BC58">
        <v>24.12</v>
      </c>
      <c r="BD58">
        <v>48.24</v>
      </c>
      <c r="BE58">
        <v>72.37</v>
      </c>
      <c r="BF58">
        <v>183.33</v>
      </c>
      <c r="BG58">
        <v>38.6</v>
      </c>
      <c r="BH58">
        <v>66.760000000000005</v>
      </c>
      <c r="BI58">
        <v>0</v>
      </c>
      <c r="BJ58">
        <v>0</v>
      </c>
      <c r="BK58">
        <v>11.89</v>
      </c>
      <c r="BL58">
        <v>0</v>
      </c>
      <c r="BM58">
        <v>24.12</v>
      </c>
      <c r="BN58">
        <v>0</v>
      </c>
      <c r="BO58">
        <v>0</v>
      </c>
      <c r="BP58">
        <v>24.12</v>
      </c>
      <c r="BQ58">
        <v>24.12</v>
      </c>
      <c r="BR58">
        <v>29.01</v>
      </c>
      <c r="BS58">
        <v>24.12</v>
      </c>
      <c r="BT58">
        <v>0</v>
      </c>
      <c r="BU58">
        <v>0</v>
      </c>
      <c r="BV58">
        <v>0</v>
      </c>
      <c r="BW58">
        <v>24.12</v>
      </c>
      <c r="BX58">
        <v>48.24</v>
      </c>
    </row>
    <row r="59" spans="1:76">
      <c r="G59" t="s">
        <v>101</v>
      </c>
      <c r="H59" s="73">
        <v>588.53</v>
      </c>
      <c r="I59" s="46">
        <v>266.57</v>
      </c>
      <c r="J59" s="46">
        <v>605.58000000000004</v>
      </c>
      <c r="K59" s="46">
        <v>131.33000000000001</v>
      </c>
      <c r="L59" s="46">
        <v>11.94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0.61</v>
      </c>
      <c r="X59">
        <v>192.98</v>
      </c>
      <c r="Y59">
        <v>0</v>
      </c>
      <c r="Z59">
        <v>48.61</v>
      </c>
      <c r="AA59">
        <v>57.89</v>
      </c>
      <c r="AB59">
        <v>13.51</v>
      </c>
      <c r="AC59">
        <v>0</v>
      </c>
      <c r="AD59">
        <v>13.51</v>
      </c>
      <c r="AE59">
        <v>0</v>
      </c>
      <c r="AF59">
        <v>111.25</v>
      </c>
      <c r="AG59">
        <v>43.85</v>
      </c>
      <c r="AH59">
        <v>8.08</v>
      </c>
      <c r="AI59">
        <v>0</v>
      </c>
      <c r="AJ59">
        <v>64.73</v>
      </c>
      <c r="AK59">
        <v>24.12</v>
      </c>
      <c r="AL59">
        <v>0</v>
      </c>
      <c r="AM59">
        <v>96.49</v>
      </c>
      <c r="AN59">
        <v>0.96</v>
      </c>
      <c r="AO59">
        <v>1.93</v>
      </c>
      <c r="AP59">
        <v>0.52</v>
      </c>
      <c r="AQ59">
        <v>1.93</v>
      </c>
      <c r="AR59">
        <v>48.24</v>
      </c>
      <c r="AS59">
        <v>48.24</v>
      </c>
      <c r="AT59">
        <v>0</v>
      </c>
      <c r="AU59">
        <v>0.35</v>
      </c>
      <c r="AV59">
        <v>121.57</v>
      </c>
      <c r="AW59">
        <v>0</v>
      </c>
      <c r="AX59">
        <v>43.85</v>
      </c>
      <c r="AY59">
        <v>1.59</v>
      </c>
      <c r="AZ59">
        <v>0.48</v>
      </c>
      <c r="BA59">
        <v>0.88</v>
      </c>
      <c r="BB59">
        <v>14.62</v>
      </c>
      <c r="BC59">
        <v>24.12</v>
      </c>
      <c r="BD59">
        <v>48.24</v>
      </c>
      <c r="BE59">
        <v>72.37</v>
      </c>
      <c r="BF59">
        <v>183.33</v>
      </c>
      <c r="BG59">
        <v>38.6</v>
      </c>
      <c r="BH59">
        <v>66.760000000000005</v>
      </c>
      <c r="BI59">
        <v>0</v>
      </c>
      <c r="BJ59">
        <v>0</v>
      </c>
      <c r="BK59">
        <v>11.89</v>
      </c>
      <c r="BL59">
        <v>0</v>
      </c>
      <c r="BM59">
        <v>24.12</v>
      </c>
      <c r="BN59">
        <v>0</v>
      </c>
      <c r="BO59">
        <v>0</v>
      </c>
      <c r="BP59">
        <v>24.12</v>
      </c>
      <c r="BQ59">
        <v>24.12</v>
      </c>
      <c r="BR59">
        <v>29.01</v>
      </c>
      <c r="BS59">
        <v>24.12</v>
      </c>
      <c r="BT59">
        <v>0</v>
      </c>
      <c r="BU59">
        <v>0</v>
      </c>
      <c r="BV59">
        <v>0</v>
      </c>
      <c r="BW59">
        <v>24.12</v>
      </c>
      <c r="BX59">
        <v>48.24</v>
      </c>
    </row>
    <row r="60" spans="1:76">
      <c r="G60" t="s">
        <v>102</v>
      </c>
      <c r="H60" s="73">
        <v>588.53</v>
      </c>
      <c r="I60" s="46">
        <v>266.57</v>
      </c>
      <c r="J60" s="46">
        <v>605.58000000000004</v>
      </c>
      <c r="K60" s="46">
        <v>131.33000000000001</v>
      </c>
      <c r="L60" s="46">
        <v>12.469999999999999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0.61</v>
      </c>
      <c r="X60">
        <v>192.98</v>
      </c>
      <c r="Y60">
        <v>0</v>
      </c>
      <c r="Z60">
        <v>48.61</v>
      </c>
      <c r="AA60">
        <v>57.89</v>
      </c>
      <c r="AB60">
        <v>13.51</v>
      </c>
      <c r="AC60">
        <v>0</v>
      </c>
      <c r="AD60">
        <v>13.51</v>
      </c>
      <c r="AE60">
        <v>0</v>
      </c>
      <c r="AF60">
        <v>111.25</v>
      </c>
      <c r="AG60">
        <v>43.85</v>
      </c>
      <c r="AH60">
        <v>8.61</v>
      </c>
      <c r="AI60">
        <v>0</v>
      </c>
      <c r="AJ60">
        <v>64.73</v>
      </c>
      <c r="AK60">
        <v>24.12</v>
      </c>
      <c r="AL60">
        <v>0</v>
      </c>
      <c r="AM60">
        <v>96.49</v>
      </c>
      <c r="AN60">
        <v>0.96</v>
      </c>
      <c r="AO60">
        <v>1.93</v>
      </c>
      <c r="AP60">
        <v>0.52</v>
      </c>
      <c r="AQ60">
        <v>1.93</v>
      </c>
      <c r="AR60">
        <v>48.24</v>
      </c>
      <c r="AS60">
        <v>48.24</v>
      </c>
      <c r="AT60">
        <v>0</v>
      </c>
      <c r="AU60">
        <v>0.35</v>
      </c>
      <c r="AV60">
        <v>121.57</v>
      </c>
      <c r="AW60">
        <v>0</v>
      </c>
      <c r="AX60">
        <v>43.85</v>
      </c>
      <c r="AY60">
        <v>1.59</v>
      </c>
      <c r="AZ60">
        <v>0.48</v>
      </c>
      <c r="BA60">
        <v>0.88</v>
      </c>
      <c r="BB60">
        <v>14.62</v>
      </c>
      <c r="BC60">
        <v>24.12</v>
      </c>
      <c r="BD60">
        <v>48.24</v>
      </c>
      <c r="BE60">
        <v>72.37</v>
      </c>
      <c r="BF60">
        <v>183.33</v>
      </c>
      <c r="BG60">
        <v>38.6</v>
      </c>
      <c r="BH60">
        <v>66.760000000000005</v>
      </c>
      <c r="BI60">
        <v>0</v>
      </c>
      <c r="BJ60">
        <v>0</v>
      </c>
      <c r="BK60">
        <v>11.89</v>
      </c>
      <c r="BL60">
        <v>0</v>
      </c>
      <c r="BM60">
        <v>24.12</v>
      </c>
      <c r="BN60">
        <v>0</v>
      </c>
      <c r="BO60">
        <v>0</v>
      </c>
      <c r="BP60">
        <v>24.12</v>
      </c>
      <c r="BQ60">
        <v>24.12</v>
      </c>
      <c r="BR60">
        <v>29.01</v>
      </c>
      <c r="BS60">
        <v>24.12</v>
      </c>
      <c r="BT60">
        <v>0</v>
      </c>
      <c r="BU60">
        <v>0</v>
      </c>
      <c r="BV60">
        <v>0</v>
      </c>
      <c r="BW60">
        <v>24.12</v>
      </c>
      <c r="BX60">
        <v>48.24</v>
      </c>
    </row>
    <row r="61" spans="1:76">
      <c r="G61" t="s">
        <v>103</v>
      </c>
      <c r="H61" s="73">
        <v>588.53</v>
      </c>
      <c r="I61" s="46">
        <v>266.57</v>
      </c>
      <c r="J61" s="46">
        <v>605.58000000000004</v>
      </c>
      <c r="K61" s="46">
        <v>131.33000000000001</v>
      </c>
      <c r="L61" s="46">
        <v>9.65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0.61</v>
      </c>
      <c r="X61">
        <v>192.98</v>
      </c>
      <c r="Y61">
        <v>0</v>
      </c>
      <c r="Z61">
        <v>48.61</v>
      </c>
      <c r="AA61">
        <v>57.89</v>
      </c>
      <c r="AB61">
        <v>13.51</v>
      </c>
      <c r="AC61">
        <v>0</v>
      </c>
      <c r="AD61">
        <v>13.51</v>
      </c>
      <c r="AE61">
        <v>0</v>
      </c>
      <c r="AF61">
        <v>111.25</v>
      </c>
      <c r="AG61">
        <v>43.85</v>
      </c>
      <c r="AH61">
        <v>5.79</v>
      </c>
      <c r="AI61">
        <v>0</v>
      </c>
      <c r="AJ61">
        <v>64.73</v>
      </c>
      <c r="AK61">
        <v>24.12</v>
      </c>
      <c r="AL61">
        <v>0</v>
      </c>
      <c r="AM61">
        <v>96.49</v>
      </c>
      <c r="AN61">
        <v>0.96</v>
      </c>
      <c r="AO61">
        <v>1.93</v>
      </c>
      <c r="AP61">
        <v>0.52</v>
      </c>
      <c r="AQ61">
        <v>1.93</v>
      </c>
      <c r="AR61">
        <v>48.24</v>
      </c>
      <c r="AS61">
        <v>48.24</v>
      </c>
      <c r="AT61">
        <v>0</v>
      </c>
      <c r="AU61">
        <v>0.35</v>
      </c>
      <c r="AV61">
        <v>121.57</v>
      </c>
      <c r="AW61">
        <v>0</v>
      </c>
      <c r="AX61">
        <v>43.85</v>
      </c>
      <c r="AY61">
        <v>1.59</v>
      </c>
      <c r="AZ61">
        <v>0.48</v>
      </c>
      <c r="BA61">
        <v>0.88</v>
      </c>
      <c r="BB61">
        <v>14.62</v>
      </c>
      <c r="BC61">
        <v>24.12</v>
      </c>
      <c r="BD61">
        <v>48.24</v>
      </c>
      <c r="BE61">
        <v>72.37</v>
      </c>
      <c r="BF61">
        <v>183.33</v>
      </c>
      <c r="BG61">
        <v>38.6</v>
      </c>
      <c r="BH61">
        <v>66.760000000000005</v>
      </c>
      <c r="BI61">
        <v>0</v>
      </c>
      <c r="BJ61">
        <v>0</v>
      </c>
      <c r="BK61">
        <v>11.89</v>
      </c>
      <c r="BL61">
        <v>0</v>
      </c>
      <c r="BM61">
        <v>24.12</v>
      </c>
      <c r="BN61">
        <v>0</v>
      </c>
      <c r="BO61">
        <v>0</v>
      </c>
      <c r="BP61">
        <v>24.12</v>
      </c>
      <c r="BQ61">
        <v>24.12</v>
      </c>
      <c r="BR61">
        <v>29.01</v>
      </c>
      <c r="BS61">
        <v>24.12</v>
      </c>
      <c r="BT61">
        <v>0</v>
      </c>
      <c r="BU61">
        <v>0</v>
      </c>
      <c r="BV61">
        <v>0</v>
      </c>
      <c r="BW61">
        <v>24.12</v>
      </c>
      <c r="BX61">
        <v>48.24</v>
      </c>
    </row>
    <row r="62" spans="1:76">
      <c r="G62" t="s">
        <v>104</v>
      </c>
      <c r="H62" s="73">
        <v>588.53</v>
      </c>
      <c r="I62" s="46">
        <v>266.57</v>
      </c>
      <c r="J62" s="46">
        <v>605.58000000000004</v>
      </c>
      <c r="K62" s="46">
        <v>131.33000000000001</v>
      </c>
      <c r="L62" s="46">
        <v>9.0299999999999994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0.61</v>
      </c>
      <c r="X62">
        <v>192.98</v>
      </c>
      <c r="Y62">
        <v>0</v>
      </c>
      <c r="Z62">
        <v>48.61</v>
      </c>
      <c r="AA62">
        <v>57.89</v>
      </c>
      <c r="AB62">
        <v>13.51</v>
      </c>
      <c r="AC62">
        <v>0</v>
      </c>
      <c r="AD62">
        <v>13.51</v>
      </c>
      <c r="AE62">
        <v>0</v>
      </c>
      <c r="AF62">
        <v>111.25</v>
      </c>
      <c r="AG62">
        <v>43.85</v>
      </c>
      <c r="AH62">
        <v>5.17</v>
      </c>
      <c r="AI62">
        <v>0</v>
      </c>
      <c r="AJ62">
        <v>64.73</v>
      </c>
      <c r="AK62">
        <v>24.12</v>
      </c>
      <c r="AL62">
        <v>0</v>
      </c>
      <c r="AM62">
        <v>96.49</v>
      </c>
      <c r="AN62">
        <v>0.96</v>
      </c>
      <c r="AO62">
        <v>1.93</v>
      </c>
      <c r="AP62">
        <v>0.52</v>
      </c>
      <c r="AQ62">
        <v>1.93</v>
      </c>
      <c r="AR62">
        <v>48.24</v>
      </c>
      <c r="AS62">
        <v>48.24</v>
      </c>
      <c r="AT62">
        <v>0</v>
      </c>
      <c r="AU62">
        <v>0.35</v>
      </c>
      <c r="AV62">
        <v>121.57</v>
      </c>
      <c r="AW62">
        <v>0</v>
      </c>
      <c r="AX62">
        <v>43.85</v>
      </c>
      <c r="AY62">
        <v>1.59</v>
      </c>
      <c r="AZ62">
        <v>0.48</v>
      </c>
      <c r="BA62">
        <v>0.88</v>
      </c>
      <c r="BB62">
        <v>14.62</v>
      </c>
      <c r="BC62">
        <v>24.12</v>
      </c>
      <c r="BD62">
        <v>48.24</v>
      </c>
      <c r="BE62">
        <v>72.37</v>
      </c>
      <c r="BF62">
        <v>183.33</v>
      </c>
      <c r="BG62">
        <v>38.6</v>
      </c>
      <c r="BH62">
        <v>66.760000000000005</v>
      </c>
      <c r="BI62">
        <v>0</v>
      </c>
      <c r="BJ62">
        <v>0</v>
      </c>
      <c r="BK62">
        <v>11.89</v>
      </c>
      <c r="BL62">
        <v>0</v>
      </c>
      <c r="BM62">
        <v>24.12</v>
      </c>
      <c r="BN62">
        <v>0</v>
      </c>
      <c r="BO62">
        <v>0</v>
      </c>
      <c r="BP62">
        <v>24.12</v>
      </c>
      <c r="BQ62">
        <v>24.12</v>
      </c>
      <c r="BR62">
        <v>29.01</v>
      </c>
      <c r="BS62">
        <v>24.12</v>
      </c>
      <c r="BT62">
        <v>0</v>
      </c>
      <c r="BU62">
        <v>0</v>
      </c>
      <c r="BV62">
        <v>0</v>
      </c>
      <c r="BW62">
        <v>24.12</v>
      </c>
      <c r="BX62">
        <v>48.24</v>
      </c>
    </row>
    <row r="63" spans="1:76">
      <c r="G63" t="s">
        <v>105</v>
      </c>
      <c r="H63" s="73">
        <v>588.53</v>
      </c>
      <c r="I63" s="46">
        <v>266.57</v>
      </c>
      <c r="J63" s="46">
        <v>605.66000000000008</v>
      </c>
      <c r="K63" s="46">
        <v>131.33000000000001</v>
      </c>
      <c r="L63" s="46">
        <v>10.709999999999999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0.61</v>
      </c>
      <c r="X63">
        <v>192.98</v>
      </c>
      <c r="Y63">
        <v>0</v>
      </c>
      <c r="Z63">
        <v>48.61</v>
      </c>
      <c r="AA63">
        <v>57.89</v>
      </c>
      <c r="AB63">
        <v>13.51</v>
      </c>
      <c r="AC63">
        <v>0</v>
      </c>
      <c r="AD63">
        <v>13.51</v>
      </c>
      <c r="AE63">
        <v>0</v>
      </c>
      <c r="AF63">
        <v>111.25</v>
      </c>
      <c r="AG63">
        <v>43.85</v>
      </c>
      <c r="AH63">
        <v>6.85</v>
      </c>
      <c r="AI63">
        <v>0</v>
      </c>
      <c r="AJ63">
        <v>64.73</v>
      </c>
      <c r="AK63">
        <v>24.12</v>
      </c>
      <c r="AL63">
        <v>0</v>
      </c>
      <c r="AM63">
        <v>96.49</v>
      </c>
      <c r="AN63">
        <v>0.96</v>
      </c>
      <c r="AO63">
        <v>1.93</v>
      </c>
      <c r="AP63">
        <v>0.52</v>
      </c>
      <c r="AQ63">
        <v>1.93</v>
      </c>
      <c r="AR63">
        <v>48.24</v>
      </c>
      <c r="AS63">
        <v>48.24</v>
      </c>
      <c r="AT63">
        <v>0</v>
      </c>
      <c r="AU63">
        <v>0.35</v>
      </c>
      <c r="AV63">
        <v>121.57</v>
      </c>
      <c r="AW63">
        <v>0</v>
      </c>
      <c r="AX63">
        <v>43.85</v>
      </c>
      <c r="AY63">
        <v>1.59</v>
      </c>
      <c r="AZ63">
        <v>0.48</v>
      </c>
      <c r="BA63">
        <v>0.88</v>
      </c>
      <c r="BB63">
        <v>14.62</v>
      </c>
      <c r="BC63">
        <v>24.12</v>
      </c>
      <c r="BD63">
        <v>48.24</v>
      </c>
      <c r="BE63">
        <v>72.37</v>
      </c>
      <c r="BF63">
        <v>183.33</v>
      </c>
      <c r="BG63">
        <v>38.6</v>
      </c>
      <c r="BH63">
        <v>66.760000000000005</v>
      </c>
      <c r="BI63">
        <v>0</v>
      </c>
      <c r="BJ63">
        <v>0</v>
      </c>
      <c r="BK63">
        <v>11.97</v>
      </c>
      <c r="BL63">
        <v>0</v>
      </c>
      <c r="BM63">
        <v>24.12</v>
      </c>
      <c r="BN63">
        <v>0</v>
      </c>
      <c r="BO63">
        <v>0</v>
      </c>
      <c r="BP63">
        <v>24.12</v>
      </c>
      <c r="BQ63">
        <v>24.12</v>
      </c>
      <c r="BR63">
        <v>29.01</v>
      </c>
      <c r="BS63">
        <v>24.12</v>
      </c>
      <c r="BT63">
        <v>0</v>
      </c>
      <c r="BU63">
        <v>0</v>
      </c>
      <c r="BV63">
        <v>0</v>
      </c>
      <c r="BW63">
        <v>24.12</v>
      </c>
      <c r="BX63">
        <v>48.24</v>
      </c>
    </row>
    <row r="64" spans="1:76">
      <c r="G64" t="s">
        <v>106</v>
      </c>
      <c r="H64" s="73">
        <v>588.53</v>
      </c>
      <c r="I64" s="46">
        <v>266.57</v>
      </c>
      <c r="J64" s="46">
        <v>605.66000000000008</v>
      </c>
      <c r="K64" s="46">
        <v>131.33000000000001</v>
      </c>
      <c r="L64" s="46">
        <v>10.220000000000001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0.61</v>
      </c>
      <c r="X64">
        <v>192.98</v>
      </c>
      <c r="Y64">
        <v>0</v>
      </c>
      <c r="Z64">
        <v>48.61</v>
      </c>
      <c r="AA64">
        <v>57.89</v>
      </c>
      <c r="AB64">
        <v>13.51</v>
      </c>
      <c r="AC64">
        <v>0</v>
      </c>
      <c r="AD64">
        <v>13.51</v>
      </c>
      <c r="AE64">
        <v>0</v>
      </c>
      <c r="AF64">
        <v>111.25</v>
      </c>
      <c r="AG64">
        <v>43.85</v>
      </c>
      <c r="AH64">
        <v>6.36</v>
      </c>
      <c r="AI64">
        <v>0</v>
      </c>
      <c r="AJ64">
        <v>64.73</v>
      </c>
      <c r="AK64">
        <v>24.12</v>
      </c>
      <c r="AL64">
        <v>0</v>
      </c>
      <c r="AM64">
        <v>96.49</v>
      </c>
      <c r="AN64">
        <v>0.96</v>
      </c>
      <c r="AO64">
        <v>1.93</v>
      </c>
      <c r="AP64">
        <v>0.52</v>
      </c>
      <c r="AQ64">
        <v>1.93</v>
      </c>
      <c r="AR64">
        <v>48.24</v>
      </c>
      <c r="AS64">
        <v>48.24</v>
      </c>
      <c r="AT64">
        <v>0</v>
      </c>
      <c r="AU64">
        <v>0.35</v>
      </c>
      <c r="AV64">
        <v>121.57</v>
      </c>
      <c r="AW64">
        <v>0</v>
      </c>
      <c r="AX64">
        <v>43.85</v>
      </c>
      <c r="AY64">
        <v>1.59</v>
      </c>
      <c r="AZ64">
        <v>0.48</v>
      </c>
      <c r="BA64">
        <v>0.88</v>
      </c>
      <c r="BB64">
        <v>14.62</v>
      </c>
      <c r="BC64">
        <v>24.12</v>
      </c>
      <c r="BD64">
        <v>48.24</v>
      </c>
      <c r="BE64">
        <v>72.37</v>
      </c>
      <c r="BF64">
        <v>183.33</v>
      </c>
      <c r="BG64">
        <v>38.6</v>
      </c>
      <c r="BH64">
        <v>66.760000000000005</v>
      </c>
      <c r="BI64">
        <v>0</v>
      </c>
      <c r="BJ64">
        <v>0</v>
      </c>
      <c r="BK64">
        <v>11.97</v>
      </c>
      <c r="BL64">
        <v>0</v>
      </c>
      <c r="BM64">
        <v>24.12</v>
      </c>
      <c r="BN64">
        <v>0</v>
      </c>
      <c r="BO64">
        <v>0</v>
      </c>
      <c r="BP64">
        <v>24.12</v>
      </c>
      <c r="BQ64">
        <v>24.12</v>
      </c>
      <c r="BR64">
        <v>29.01</v>
      </c>
      <c r="BS64">
        <v>24.12</v>
      </c>
      <c r="BT64">
        <v>0</v>
      </c>
      <c r="BU64">
        <v>0</v>
      </c>
      <c r="BV64">
        <v>0</v>
      </c>
      <c r="BW64">
        <v>24.12</v>
      </c>
      <c r="BX64">
        <v>48.24</v>
      </c>
    </row>
    <row r="65" spans="7:76">
      <c r="G65" t="s">
        <v>107</v>
      </c>
      <c r="H65" s="73">
        <v>588.53</v>
      </c>
      <c r="I65" s="46">
        <v>266.57</v>
      </c>
      <c r="J65" s="46">
        <v>605.66000000000008</v>
      </c>
      <c r="K65" s="46">
        <v>131.33000000000001</v>
      </c>
      <c r="L65" s="46">
        <v>6.6999999999999993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0.61</v>
      </c>
      <c r="X65">
        <v>192.98</v>
      </c>
      <c r="Y65">
        <v>0</v>
      </c>
      <c r="Z65">
        <v>48.61</v>
      </c>
      <c r="AA65">
        <v>57.89</v>
      </c>
      <c r="AB65">
        <v>13.51</v>
      </c>
      <c r="AC65">
        <v>0</v>
      </c>
      <c r="AD65">
        <v>13.51</v>
      </c>
      <c r="AE65">
        <v>0</v>
      </c>
      <c r="AF65">
        <v>111.25</v>
      </c>
      <c r="AG65">
        <v>43.85</v>
      </c>
      <c r="AH65">
        <v>2.84</v>
      </c>
      <c r="AI65">
        <v>0</v>
      </c>
      <c r="AJ65">
        <v>64.73</v>
      </c>
      <c r="AK65">
        <v>24.12</v>
      </c>
      <c r="AL65">
        <v>0</v>
      </c>
      <c r="AM65">
        <v>96.49</v>
      </c>
      <c r="AN65">
        <v>0.96</v>
      </c>
      <c r="AO65">
        <v>1.93</v>
      </c>
      <c r="AP65">
        <v>0.52</v>
      </c>
      <c r="AQ65">
        <v>1.93</v>
      </c>
      <c r="AR65">
        <v>48.24</v>
      </c>
      <c r="AS65">
        <v>48.24</v>
      </c>
      <c r="AT65">
        <v>0</v>
      </c>
      <c r="AU65">
        <v>0.35</v>
      </c>
      <c r="AV65">
        <v>121.57</v>
      </c>
      <c r="AW65">
        <v>0</v>
      </c>
      <c r="AX65">
        <v>43.85</v>
      </c>
      <c r="AY65">
        <v>1.59</v>
      </c>
      <c r="AZ65">
        <v>0.48</v>
      </c>
      <c r="BA65">
        <v>0.88</v>
      </c>
      <c r="BB65">
        <v>14.62</v>
      </c>
      <c r="BC65">
        <v>24.12</v>
      </c>
      <c r="BD65">
        <v>48.24</v>
      </c>
      <c r="BE65">
        <v>72.37</v>
      </c>
      <c r="BF65">
        <v>183.33</v>
      </c>
      <c r="BG65">
        <v>38.6</v>
      </c>
      <c r="BH65">
        <v>66.760000000000005</v>
      </c>
      <c r="BI65">
        <v>0</v>
      </c>
      <c r="BJ65">
        <v>0</v>
      </c>
      <c r="BK65">
        <v>11.97</v>
      </c>
      <c r="BL65">
        <v>0</v>
      </c>
      <c r="BM65">
        <v>24.12</v>
      </c>
      <c r="BN65">
        <v>0</v>
      </c>
      <c r="BO65">
        <v>0</v>
      </c>
      <c r="BP65">
        <v>24.12</v>
      </c>
      <c r="BQ65">
        <v>24.12</v>
      </c>
      <c r="BR65">
        <v>29.01</v>
      </c>
      <c r="BS65">
        <v>24.12</v>
      </c>
      <c r="BT65">
        <v>0</v>
      </c>
      <c r="BU65">
        <v>0</v>
      </c>
      <c r="BV65">
        <v>0</v>
      </c>
      <c r="BW65">
        <v>24.12</v>
      </c>
      <c r="BX65">
        <v>48.24</v>
      </c>
    </row>
    <row r="66" spans="7:76">
      <c r="G66" t="s">
        <v>108</v>
      </c>
      <c r="H66" s="73">
        <v>588.53</v>
      </c>
      <c r="I66" s="46">
        <v>266.57</v>
      </c>
      <c r="J66" s="46">
        <v>605.66000000000008</v>
      </c>
      <c r="K66" s="46">
        <v>131.33000000000001</v>
      </c>
      <c r="L66" s="46">
        <v>4.59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0.61</v>
      </c>
      <c r="X66">
        <v>192.98</v>
      </c>
      <c r="Y66">
        <v>0</v>
      </c>
      <c r="Z66">
        <v>48.61</v>
      </c>
      <c r="AA66">
        <v>57.89</v>
      </c>
      <c r="AB66">
        <v>13.51</v>
      </c>
      <c r="AC66">
        <v>0</v>
      </c>
      <c r="AD66">
        <v>13.51</v>
      </c>
      <c r="AE66">
        <v>0</v>
      </c>
      <c r="AF66">
        <v>111.25</v>
      </c>
      <c r="AG66">
        <v>43.85</v>
      </c>
      <c r="AH66">
        <v>0.73</v>
      </c>
      <c r="AI66">
        <v>0</v>
      </c>
      <c r="AJ66">
        <v>64.73</v>
      </c>
      <c r="AK66">
        <v>24.12</v>
      </c>
      <c r="AL66">
        <v>0</v>
      </c>
      <c r="AM66">
        <v>96.49</v>
      </c>
      <c r="AN66">
        <v>0.96</v>
      </c>
      <c r="AO66">
        <v>1.93</v>
      </c>
      <c r="AP66">
        <v>0.52</v>
      </c>
      <c r="AQ66">
        <v>1.93</v>
      </c>
      <c r="AR66">
        <v>48.24</v>
      </c>
      <c r="AS66">
        <v>48.24</v>
      </c>
      <c r="AT66">
        <v>0</v>
      </c>
      <c r="AU66">
        <v>0.35</v>
      </c>
      <c r="AV66">
        <v>121.57</v>
      </c>
      <c r="AW66">
        <v>0</v>
      </c>
      <c r="AX66">
        <v>43.85</v>
      </c>
      <c r="AY66">
        <v>1.59</v>
      </c>
      <c r="AZ66">
        <v>0.48</v>
      </c>
      <c r="BA66">
        <v>0.88</v>
      </c>
      <c r="BB66">
        <v>14.62</v>
      </c>
      <c r="BC66">
        <v>24.12</v>
      </c>
      <c r="BD66">
        <v>48.24</v>
      </c>
      <c r="BE66">
        <v>72.37</v>
      </c>
      <c r="BF66">
        <v>183.33</v>
      </c>
      <c r="BG66">
        <v>38.6</v>
      </c>
      <c r="BH66">
        <v>66.760000000000005</v>
      </c>
      <c r="BI66">
        <v>0</v>
      </c>
      <c r="BJ66">
        <v>0</v>
      </c>
      <c r="BK66">
        <v>11.97</v>
      </c>
      <c r="BL66">
        <v>0</v>
      </c>
      <c r="BM66">
        <v>24.12</v>
      </c>
      <c r="BN66">
        <v>0</v>
      </c>
      <c r="BO66">
        <v>0</v>
      </c>
      <c r="BP66">
        <v>24.12</v>
      </c>
      <c r="BQ66">
        <v>24.12</v>
      </c>
      <c r="BR66">
        <v>29.01</v>
      </c>
      <c r="BS66">
        <v>24.12</v>
      </c>
      <c r="BT66">
        <v>0</v>
      </c>
      <c r="BU66">
        <v>0</v>
      </c>
      <c r="BV66">
        <v>0</v>
      </c>
      <c r="BW66">
        <v>24.12</v>
      </c>
      <c r="BX66">
        <v>48.24</v>
      </c>
    </row>
    <row r="67" spans="7:76">
      <c r="G67" t="s">
        <v>109</v>
      </c>
      <c r="H67" s="73">
        <v>588.39</v>
      </c>
      <c r="I67" s="46">
        <v>266.57</v>
      </c>
      <c r="J67" s="46">
        <v>605.7600000000001</v>
      </c>
      <c r="K67" s="46">
        <v>131.33000000000001</v>
      </c>
      <c r="L67" s="46">
        <v>4.17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0.61</v>
      </c>
      <c r="X67">
        <v>192.98</v>
      </c>
      <c r="Y67">
        <v>0</v>
      </c>
      <c r="Z67">
        <v>48.61</v>
      </c>
      <c r="AA67">
        <v>57.89</v>
      </c>
      <c r="AB67">
        <v>13.51</v>
      </c>
      <c r="AC67">
        <v>0</v>
      </c>
      <c r="AD67">
        <v>13.51</v>
      </c>
      <c r="AE67">
        <v>0</v>
      </c>
      <c r="AF67">
        <v>111.25</v>
      </c>
      <c r="AG67">
        <v>43.85</v>
      </c>
      <c r="AH67">
        <v>0.31</v>
      </c>
      <c r="AI67">
        <v>0</v>
      </c>
      <c r="AJ67">
        <v>64.73</v>
      </c>
      <c r="AK67">
        <v>0</v>
      </c>
      <c r="AL67">
        <v>0</v>
      </c>
      <c r="AM67">
        <v>96.49</v>
      </c>
      <c r="AN67">
        <v>0.82</v>
      </c>
      <c r="AO67">
        <v>1.93</v>
      </c>
      <c r="AP67">
        <v>0.52</v>
      </c>
      <c r="AQ67">
        <v>1.93</v>
      </c>
      <c r="AR67">
        <v>0</v>
      </c>
      <c r="AS67">
        <v>48.24</v>
      </c>
      <c r="AT67">
        <v>0</v>
      </c>
      <c r="AU67">
        <v>0.35</v>
      </c>
      <c r="AV67">
        <v>121.57</v>
      </c>
      <c r="AW67">
        <v>0</v>
      </c>
      <c r="AX67">
        <v>43.85</v>
      </c>
      <c r="AY67">
        <v>1.59</v>
      </c>
      <c r="AZ67">
        <v>0.48</v>
      </c>
      <c r="BA67">
        <v>0.88</v>
      </c>
      <c r="BB67">
        <v>14.62</v>
      </c>
      <c r="BC67">
        <v>24.12</v>
      </c>
      <c r="BD67">
        <v>0</v>
      </c>
      <c r="BE67">
        <v>72.37</v>
      </c>
      <c r="BF67">
        <v>183.33</v>
      </c>
      <c r="BG67">
        <v>0</v>
      </c>
      <c r="BH67">
        <v>66.760000000000005</v>
      </c>
      <c r="BI67">
        <v>0</v>
      </c>
      <c r="BJ67">
        <v>0</v>
      </c>
      <c r="BK67">
        <v>12.07</v>
      </c>
      <c r="BL67">
        <v>24.12</v>
      </c>
      <c r="BM67">
        <v>24.12</v>
      </c>
      <c r="BN67">
        <v>0</v>
      </c>
      <c r="BO67">
        <v>48.24</v>
      </c>
      <c r="BP67">
        <v>24.12</v>
      </c>
      <c r="BQ67">
        <v>24.12</v>
      </c>
      <c r="BR67">
        <v>29.01</v>
      </c>
      <c r="BS67">
        <v>24.12</v>
      </c>
      <c r="BT67">
        <v>48.24</v>
      </c>
      <c r="BU67">
        <v>38.6</v>
      </c>
      <c r="BV67">
        <v>0</v>
      </c>
      <c r="BW67">
        <v>24.12</v>
      </c>
      <c r="BX67">
        <v>48.24</v>
      </c>
    </row>
    <row r="68" spans="7:76">
      <c r="G68" t="s">
        <v>110</v>
      </c>
      <c r="H68" s="73">
        <v>588.39</v>
      </c>
      <c r="I68" s="46">
        <v>266.57</v>
      </c>
      <c r="J68" s="46">
        <v>605.7600000000001</v>
      </c>
      <c r="K68" s="46">
        <v>131.33000000000001</v>
      </c>
      <c r="L68" s="46">
        <v>4.0599999999999996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0.61</v>
      </c>
      <c r="X68">
        <v>192.98</v>
      </c>
      <c r="Y68">
        <v>0</v>
      </c>
      <c r="Z68">
        <v>48.61</v>
      </c>
      <c r="AA68">
        <v>57.89</v>
      </c>
      <c r="AB68">
        <v>13.51</v>
      </c>
      <c r="AC68">
        <v>0</v>
      </c>
      <c r="AD68">
        <v>13.51</v>
      </c>
      <c r="AE68">
        <v>0</v>
      </c>
      <c r="AF68">
        <v>111.25</v>
      </c>
      <c r="AG68">
        <v>43.85</v>
      </c>
      <c r="AH68">
        <v>0.2</v>
      </c>
      <c r="AI68">
        <v>0</v>
      </c>
      <c r="AJ68">
        <v>64.73</v>
      </c>
      <c r="AK68">
        <v>0</v>
      </c>
      <c r="AL68">
        <v>0</v>
      </c>
      <c r="AM68">
        <v>96.49</v>
      </c>
      <c r="AN68">
        <v>0.82</v>
      </c>
      <c r="AO68">
        <v>1.93</v>
      </c>
      <c r="AP68">
        <v>0.52</v>
      </c>
      <c r="AQ68">
        <v>1.93</v>
      </c>
      <c r="AR68">
        <v>0</v>
      </c>
      <c r="AS68">
        <v>48.24</v>
      </c>
      <c r="AT68">
        <v>0</v>
      </c>
      <c r="AU68">
        <v>0.35</v>
      </c>
      <c r="AV68">
        <v>121.57</v>
      </c>
      <c r="AW68">
        <v>0</v>
      </c>
      <c r="AX68">
        <v>43.85</v>
      </c>
      <c r="AY68">
        <v>1.59</v>
      </c>
      <c r="AZ68">
        <v>0.48</v>
      </c>
      <c r="BA68">
        <v>0.88</v>
      </c>
      <c r="BB68">
        <v>14.62</v>
      </c>
      <c r="BC68">
        <v>24.12</v>
      </c>
      <c r="BD68">
        <v>0</v>
      </c>
      <c r="BE68">
        <v>72.37</v>
      </c>
      <c r="BF68">
        <v>183.33</v>
      </c>
      <c r="BG68">
        <v>0</v>
      </c>
      <c r="BH68">
        <v>66.760000000000005</v>
      </c>
      <c r="BI68">
        <v>0</v>
      </c>
      <c r="BJ68">
        <v>0</v>
      </c>
      <c r="BK68">
        <v>12.07</v>
      </c>
      <c r="BL68">
        <v>24.12</v>
      </c>
      <c r="BM68">
        <v>24.12</v>
      </c>
      <c r="BN68">
        <v>0</v>
      </c>
      <c r="BO68">
        <v>48.24</v>
      </c>
      <c r="BP68">
        <v>24.12</v>
      </c>
      <c r="BQ68">
        <v>24.12</v>
      </c>
      <c r="BR68">
        <v>29.01</v>
      </c>
      <c r="BS68">
        <v>24.12</v>
      </c>
      <c r="BT68">
        <v>48.24</v>
      </c>
      <c r="BU68">
        <v>38.6</v>
      </c>
      <c r="BV68">
        <v>0</v>
      </c>
      <c r="BW68">
        <v>24.12</v>
      </c>
      <c r="BX68">
        <v>48.24</v>
      </c>
    </row>
    <row r="69" spans="7:76">
      <c r="G69" t="s">
        <v>111</v>
      </c>
      <c r="H69" s="73">
        <v>588.39</v>
      </c>
      <c r="I69" s="46">
        <v>266.57</v>
      </c>
      <c r="J69" s="46">
        <v>605.7600000000001</v>
      </c>
      <c r="K69" s="46">
        <v>131.33000000000001</v>
      </c>
      <c r="L69" s="46">
        <v>4.03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0.61</v>
      </c>
      <c r="X69">
        <v>192.98</v>
      </c>
      <c r="Y69">
        <v>0</v>
      </c>
      <c r="Z69">
        <v>48.61</v>
      </c>
      <c r="AA69">
        <v>57.89</v>
      </c>
      <c r="AB69">
        <v>13.51</v>
      </c>
      <c r="AC69">
        <v>0</v>
      </c>
      <c r="AD69">
        <v>13.51</v>
      </c>
      <c r="AE69">
        <v>0</v>
      </c>
      <c r="AF69">
        <v>111.25</v>
      </c>
      <c r="AG69">
        <v>43.85</v>
      </c>
      <c r="AH69">
        <v>0.17</v>
      </c>
      <c r="AI69">
        <v>0</v>
      </c>
      <c r="AJ69">
        <v>64.73</v>
      </c>
      <c r="AK69">
        <v>0</v>
      </c>
      <c r="AL69">
        <v>0</v>
      </c>
      <c r="AM69">
        <v>96.49</v>
      </c>
      <c r="AN69">
        <v>0.82</v>
      </c>
      <c r="AO69">
        <v>1.93</v>
      </c>
      <c r="AP69">
        <v>0.52</v>
      </c>
      <c r="AQ69">
        <v>1.93</v>
      </c>
      <c r="AR69">
        <v>0</v>
      </c>
      <c r="AS69">
        <v>48.24</v>
      </c>
      <c r="AT69">
        <v>0</v>
      </c>
      <c r="AU69">
        <v>0.35</v>
      </c>
      <c r="AV69">
        <v>121.57</v>
      </c>
      <c r="AW69">
        <v>0</v>
      </c>
      <c r="AX69">
        <v>43.85</v>
      </c>
      <c r="AY69">
        <v>1.59</v>
      </c>
      <c r="AZ69">
        <v>0.48</v>
      </c>
      <c r="BA69">
        <v>0.88</v>
      </c>
      <c r="BB69">
        <v>14.62</v>
      </c>
      <c r="BC69">
        <v>24.12</v>
      </c>
      <c r="BD69">
        <v>0</v>
      </c>
      <c r="BE69">
        <v>72.37</v>
      </c>
      <c r="BF69">
        <v>183.33</v>
      </c>
      <c r="BG69">
        <v>0</v>
      </c>
      <c r="BH69">
        <v>66.760000000000005</v>
      </c>
      <c r="BI69">
        <v>0</v>
      </c>
      <c r="BJ69">
        <v>0</v>
      </c>
      <c r="BK69">
        <v>12.07</v>
      </c>
      <c r="BL69">
        <v>24.12</v>
      </c>
      <c r="BM69">
        <v>24.12</v>
      </c>
      <c r="BN69">
        <v>0</v>
      </c>
      <c r="BO69">
        <v>48.24</v>
      </c>
      <c r="BP69">
        <v>24.12</v>
      </c>
      <c r="BQ69">
        <v>24.12</v>
      </c>
      <c r="BR69">
        <v>29.01</v>
      </c>
      <c r="BS69">
        <v>24.12</v>
      </c>
      <c r="BT69">
        <v>48.24</v>
      </c>
      <c r="BU69">
        <v>38.6</v>
      </c>
      <c r="BV69">
        <v>0</v>
      </c>
      <c r="BW69">
        <v>24.12</v>
      </c>
      <c r="BX69">
        <v>48.24</v>
      </c>
    </row>
    <row r="70" spans="7:76">
      <c r="G70" t="s">
        <v>112</v>
      </c>
      <c r="H70" s="73">
        <v>588.39</v>
      </c>
      <c r="I70" s="46">
        <v>266.57</v>
      </c>
      <c r="J70" s="46">
        <v>605.7600000000001</v>
      </c>
      <c r="K70" s="46">
        <v>131.33000000000001</v>
      </c>
      <c r="L70" s="46">
        <v>4.05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0.61</v>
      </c>
      <c r="X70">
        <v>192.98</v>
      </c>
      <c r="Y70">
        <v>0</v>
      </c>
      <c r="Z70">
        <v>48.61</v>
      </c>
      <c r="AA70">
        <v>57.89</v>
      </c>
      <c r="AB70">
        <v>13.51</v>
      </c>
      <c r="AC70">
        <v>0</v>
      </c>
      <c r="AD70">
        <v>13.51</v>
      </c>
      <c r="AE70">
        <v>0</v>
      </c>
      <c r="AF70">
        <v>111.25</v>
      </c>
      <c r="AG70">
        <v>43.85</v>
      </c>
      <c r="AH70">
        <v>0.19</v>
      </c>
      <c r="AI70">
        <v>0</v>
      </c>
      <c r="AJ70">
        <v>64.73</v>
      </c>
      <c r="AK70">
        <v>0</v>
      </c>
      <c r="AL70">
        <v>0</v>
      </c>
      <c r="AM70">
        <v>96.49</v>
      </c>
      <c r="AN70">
        <v>0.82</v>
      </c>
      <c r="AO70">
        <v>1.93</v>
      </c>
      <c r="AP70">
        <v>0.52</v>
      </c>
      <c r="AQ70">
        <v>1.93</v>
      </c>
      <c r="AR70">
        <v>0</v>
      </c>
      <c r="AS70">
        <v>48.24</v>
      </c>
      <c r="AT70">
        <v>0</v>
      </c>
      <c r="AU70">
        <v>0.35</v>
      </c>
      <c r="AV70">
        <v>121.57</v>
      </c>
      <c r="AW70">
        <v>0</v>
      </c>
      <c r="AX70">
        <v>43.85</v>
      </c>
      <c r="AY70">
        <v>1.59</v>
      </c>
      <c r="AZ70">
        <v>0.48</v>
      </c>
      <c r="BA70">
        <v>0.88</v>
      </c>
      <c r="BB70">
        <v>14.62</v>
      </c>
      <c r="BC70">
        <v>24.12</v>
      </c>
      <c r="BD70">
        <v>0</v>
      </c>
      <c r="BE70">
        <v>72.37</v>
      </c>
      <c r="BF70">
        <v>183.33</v>
      </c>
      <c r="BG70">
        <v>0</v>
      </c>
      <c r="BH70">
        <v>66.760000000000005</v>
      </c>
      <c r="BI70">
        <v>0</v>
      </c>
      <c r="BJ70">
        <v>0</v>
      </c>
      <c r="BK70">
        <v>12.07</v>
      </c>
      <c r="BL70">
        <v>24.12</v>
      </c>
      <c r="BM70">
        <v>24.12</v>
      </c>
      <c r="BN70">
        <v>0</v>
      </c>
      <c r="BO70">
        <v>48.24</v>
      </c>
      <c r="BP70">
        <v>24.12</v>
      </c>
      <c r="BQ70">
        <v>24.12</v>
      </c>
      <c r="BR70">
        <v>29.01</v>
      </c>
      <c r="BS70">
        <v>24.12</v>
      </c>
      <c r="BT70">
        <v>48.24</v>
      </c>
      <c r="BU70">
        <v>38.6</v>
      </c>
      <c r="BV70">
        <v>0</v>
      </c>
      <c r="BW70">
        <v>24.12</v>
      </c>
      <c r="BX70">
        <v>48.24</v>
      </c>
    </row>
    <row r="71" spans="7:76">
      <c r="G71" t="s">
        <v>113</v>
      </c>
      <c r="H71" s="73">
        <v>588.39</v>
      </c>
      <c r="I71" s="46">
        <v>266.57</v>
      </c>
      <c r="J71" s="46">
        <v>581.82000000000005</v>
      </c>
      <c r="K71" s="46">
        <v>131.33000000000001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0.61</v>
      </c>
      <c r="X71">
        <v>192.98</v>
      </c>
      <c r="Y71">
        <v>0</v>
      </c>
      <c r="Z71">
        <v>48.61</v>
      </c>
      <c r="AA71">
        <v>33.770000000000003</v>
      </c>
      <c r="AB71">
        <v>13.51</v>
      </c>
      <c r="AC71">
        <v>0</v>
      </c>
      <c r="AD71">
        <v>13.51</v>
      </c>
      <c r="AE71">
        <v>0</v>
      </c>
      <c r="AF71">
        <v>111.25</v>
      </c>
      <c r="AG71">
        <v>43.85</v>
      </c>
      <c r="AH71">
        <v>0.14000000000000001</v>
      </c>
      <c r="AI71">
        <v>0</v>
      </c>
      <c r="AJ71">
        <v>64.73</v>
      </c>
      <c r="AK71">
        <v>0</v>
      </c>
      <c r="AL71">
        <v>0</v>
      </c>
      <c r="AM71">
        <v>96.49</v>
      </c>
      <c r="AN71">
        <v>0.82</v>
      </c>
      <c r="AO71">
        <v>1.93</v>
      </c>
      <c r="AP71">
        <v>0.52</v>
      </c>
      <c r="AQ71">
        <v>1.93</v>
      </c>
      <c r="AR71">
        <v>0</v>
      </c>
      <c r="AS71">
        <v>48.24</v>
      </c>
      <c r="AT71">
        <v>0</v>
      </c>
      <c r="AU71">
        <v>0.35</v>
      </c>
      <c r="AV71">
        <v>121.57</v>
      </c>
      <c r="AW71">
        <v>0</v>
      </c>
      <c r="AX71">
        <v>43.85</v>
      </c>
      <c r="AY71">
        <v>1.59</v>
      </c>
      <c r="AZ71">
        <v>0.48</v>
      </c>
      <c r="BA71">
        <v>0.88</v>
      </c>
      <c r="BB71">
        <v>14.62</v>
      </c>
      <c r="BC71">
        <v>24.12</v>
      </c>
      <c r="BD71">
        <v>0</v>
      </c>
      <c r="BE71">
        <v>72.37</v>
      </c>
      <c r="BF71">
        <v>183.33</v>
      </c>
      <c r="BG71">
        <v>0</v>
      </c>
      <c r="BH71">
        <v>66.760000000000005</v>
      </c>
      <c r="BI71">
        <v>0</v>
      </c>
      <c r="BJ71">
        <v>0</v>
      </c>
      <c r="BK71">
        <v>12.25</v>
      </c>
      <c r="BL71">
        <v>24.12</v>
      </c>
      <c r="BM71">
        <v>24.12</v>
      </c>
      <c r="BN71">
        <v>0</v>
      </c>
      <c r="BO71">
        <v>48.24</v>
      </c>
      <c r="BP71">
        <v>24.12</v>
      </c>
      <c r="BQ71">
        <v>24.12</v>
      </c>
      <c r="BR71">
        <v>29.01</v>
      </c>
      <c r="BS71">
        <v>24.12</v>
      </c>
      <c r="BT71">
        <v>48.24</v>
      </c>
      <c r="BU71">
        <v>38.6</v>
      </c>
      <c r="BV71">
        <v>0</v>
      </c>
      <c r="BW71">
        <v>24.12</v>
      </c>
      <c r="BX71">
        <v>48.24</v>
      </c>
    </row>
    <row r="72" spans="7:76">
      <c r="G72" t="s">
        <v>114</v>
      </c>
      <c r="H72" s="73">
        <v>588.39</v>
      </c>
      <c r="I72" s="46">
        <v>266.57</v>
      </c>
      <c r="J72" s="46">
        <v>581.82000000000005</v>
      </c>
      <c r="K72" s="46">
        <v>131.33000000000001</v>
      </c>
      <c r="L72" s="46">
        <v>3.96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0.61</v>
      </c>
      <c r="X72">
        <v>192.98</v>
      </c>
      <c r="Y72">
        <v>0</v>
      </c>
      <c r="Z72">
        <v>48.61</v>
      </c>
      <c r="AA72">
        <v>33.770000000000003</v>
      </c>
      <c r="AB72">
        <v>13.51</v>
      </c>
      <c r="AC72">
        <v>0</v>
      </c>
      <c r="AD72">
        <v>13.51</v>
      </c>
      <c r="AE72">
        <v>0</v>
      </c>
      <c r="AF72">
        <v>111.25</v>
      </c>
      <c r="AG72">
        <v>43.85</v>
      </c>
      <c r="AH72">
        <v>0.1</v>
      </c>
      <c r="AI72">
        <v>0</v>
      </c>
      <c r="AJ72">
        <v>64.73</v>
      </c>
      <c r="AK72">
        <v>0</v>
      </c>
      <c r="AL72">
        <v>0</v>
      </c>
      <c r="AM72">
        <v>96.49</v>
      </c>
      <c r="AN72">
        <v>0.82</v>
      </c>
      <c r="AO72">
        <v>1.93</v>
      </c>
      <c r="AP72">
        <v>0.52</v>
      </c>
      <c r="AQ72">
        <v>1.93</v>
      </c>
      <c r="AR72">
        <v>0</v>
      </c>
      <c r="AS72">
        <v>48.24</v>
      </c>
      <c r="AT72">
        <v>0</v>
      </c>
      <c r="AU72">
        <v>0.35</v>
      </c>
      <c r="AV72">
        <v>121.57</v>
      </c>
      <c r="AW72">
        <v>0</v>
      </c>
      <c r="AX72">
        <v>43.85</v>
      </c>
      <c r="AY72">
        <v>1.59</v>
      </c>
      <c r="AZ72">
        <v>0.48</v>
      </c>
      <c r="BA72">
        <v>0.88</v>
      </c>
      <c r="BB72">
        <v>14.62</v>
      </c>
      <c r="BC72">
        <v>24.12</v>
      </c>
      <c r="BD72">
        <v>0</v>
      </c>
      <c r="BE72">
        <v>72.37</v>
      </c>
      <c r="BF72">
        <v>183.33</v>
      </c>
      <c r="BG72">
        <v>0</v>
      </c>
      <c r="BH72">
        <v>66.760000000000005</v>
      </c>
      <c r="BI72">
        <v>0</v>
      </c>
      <c r="BJ72">
        <v>0</v>
      </c>
      <c r="BK72">
        <v>12.25</v>
      </c>
      <c r="BL72">
        <v>24.12</v>
      </c>
      <c r="BM72">
        <v>24.12</v>
      </c>
      <c r="BN72">
        <v>0</v>
      </c>
      <c r="BO72">
        <v>48.24</v>
      </c>
      <c r="BP72">
        <v>24.12</v>
      </c>
      <c r="BQ72">
        <v>24.12</v>
      </c>
      <c r="BR72">
        <v>29.01</v>
      </c>
      <c r="BS72">
        <v>24.12</v>
      </c>
      <c r="BT72">
        <v>48.24</v>
      </c>
      <c r="BU72">
        <v>38.6</v>
      </c>
      <c r="BV72">
        <v>0</v>
      </c>
      <c r="BW72">
        <v>24.12</v>
      </c>
      <c r="BX72">
        <v>48.24</v>
      </c>
    </row>
    <row r="73" spans="7:76">
      <c r="G73" t="s">
        <v>115</v>
      </c>
      <c r="H73" s="73">
        <v>588.39</v>
      </c>
      <c r="I73" s="46">
        <v>266.57</v>
      </c>
      <c r="J73" s="46">
        <v>581.82000000000005</v>
      </c>
      <c r="K73" s="46">
        <v>131.33000000000001</v>
      </c>
      <c r="L73" s="46">
        <v>3.86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0.61</v>
      </c>
      <c r="X73">
        <v>192.98</v>
      </c>
      <c r="Y73">
        <v>0</v>
      </c>
      <c r="Z73">
        <v>48.61</v>
      </c>
      <c r="AA73">
        <v>33.770000000000003</v>
      </c>
      <c r="AB73">
        <v>13.51</v>
      </c>
      <c r="AC73">
        <v>0</v>
      </c>
      <c r="AD73">
        <v>13.51</v>
      </c>
      <c r="AE73">
        <v>0</v>
      </c>
      <c r="AF73">
        <v>111.25</v>
      </c>
      <c r="AG73">
        <v>43.85</v>
      </c>
      <c r="AH73">
        <v>0</v>
      </c>
      <c r="AI73">
        <v>0</v>
      </c>
      <c r="AJ73">
        <v>64.73</v>
      </c>
      <c r="AK73">
        <v>0</v>
      </c>
      <c r="AL73">
        <v>0</v>
      </c>
      <c r="AM73">
        <v>96.49</v>
      </c>
      <c r="AN73">
        <v>0.82</v>
      </c>
      <c r="AO73">
        <v>1.93</v>
      </c>
      <c r="AP73">
        <v>0.52</v>
      </c>
      <c r="AQ73">
        <v>1.93</v>
      </c>
      <c r="AR73">
        <v>0</v>
      </c>
      <c r="AS73">
        <v>48.24</v>
      </c>
      <c r="AT73">
        <v>0</v>
      </c>
      <c r="AU73">
        <v>0.35</v>
      </c>
      <c r="AV73">
        <v>121.57</v>
      </c>
      <c r="AW73">
        <v>0</v>
      </c>
      <c r="AX73">
        <v>43.85</v>
      </c>
      <c r="AY73">
        <v>1.59</v>
      </c>
      <c r="AZ73">
        <v>0.48</v>
      </c>
      <c r="BA73">
        <v>0.88</v>
      </c>
      <c r="BB73">
        <v>14.62</v>
      </c>
      <c r="BC73">
        <v>24.12</v>
      </c>
      <c r="BD73">
        <v>0</v>
      </c>
      <c r="BE73">
        <v>72.37</v>
      </c>
      <c r="BF73">
        <v>183.33</v>
      </c>
      <c r="BG73">
        <v>0</v>
      </c>
      <c r="BH73">
        <v>66.760000000000005</v>
      </c>
      <c r="BI73">
        <v>0</v>
      </c>
      <c r="BJ73">
        <v>0</v>
      </c>
      <c r="BK73">
        <v>12.25</v>
      </c>
      <c r="BL73">
        <v>24.12</v>
      </c>
      <c r="BM73">
        <v>24.12</v>
      </c>
      <c r="BN73">
        <v>0</v>
      </c>
      <c r="BO73">
        <v>48.24</v>
      </c>
      <c r="BP73">
        <v>24.12</v>
      </c>
      <c r="BQ73">
        <v>24.12</v>
      </c>
      <c r="BR73">
        <v>29.01</v>
      </c>
      <c r="BS73">
        <v>24.12</v>
      </c>
      <c r="BT73">
        <v>48.24</v>
      </c>
      <c r="BU73">
        <v>38.6</v>
      </c>
      <c r="BV73">
        <v>0</v>
      </c>
      <c r="BW73">
        <v>24.12</v>
      </c>
      <c r="BX73">
        <v>48.24</v>
      </c>
    </row>
    <row r="74" spans="7:76">
      <c r="G74" t="s">
        <v>116</v>
      </c>
      <c r="H74" s="73">
        <v>588.39</v>
      </c>
      <c r="I74" s="46">
        <v>266.57</v>
      </c>
      <c r="J74" s="46">
        <v>581.82000000000005</v>
      </c>
      <c r="K74" s="46">
        <v>131.33000000000001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0.61</v>
      </c>
      <c r="X74">
        <v>192.98</v>
      </c>
      <c r="Y74">
        <v>0</v>
      </c>
      <c r="Z74">
        <v>48.61</v>
      </c>
      <c r="AA74">
        <v>33.770000000000003</v>
      </c>
      <c r="AB74">
        <v>13.51</v>
      </c>
      <c r="AC74">
        <v>0</v>
      </c>
      <c r="AD74">
        <v>13.51</v>
      </c>
      <c r="AE74">
        <v>0</v>
      </c>
      <c r="AF74">
        <v>111.25</v>
      </c>
      <c r="AG74">
        <v>43.85</v>
      </c>
      <c r="AH74">
        <v>0</v>
      </c>
      <c r="AI74">
        <v>0</v>
      </c>
      <c r="AJ74">
        <v>64.73</v>
      </c>
      <c r="AK74">
        <v>0</v>
      </c>
      <c r="AL74">
        <v>0</v>
      </c>
      <c r="AM74">
        <v>96.49</v>
      </c>
      <c r="AN74">
        <v>0.82</v>
      </c>
      <c r="AO74">
        <v>1.93</v>
      </c>
      <c r="AP74">
        <v>0.52</v>
      </c>
      <c r="AQ74">
        <v>1.93</v>
      </c>
      <c r="AR74">
        <v>0</v>
      </c>
      <c r="AS74">
        <v>48.24</v>
      </c>
      <c r="AT74">
        <v>0</v>
      </c>
      <c r="AU74">
        <v>0.35</v>
      </c>
      <c r="AV74">
        <v>121.57</v>
      </c>
      <c r="AW74">
        <v>0</v>
      </c>
      <c r="AX74">
        <v>43.85</v>
      </c>
      <c r="AY74">
        <v>1.59</v>
      </c>
      <c r="AZ74">
        <v>0.48</v>
      </c>
      <c r="BA74">
        <v>0.88</v>
      </c>
      <c r="BB74">
        <v>14.62</v>
      </c>
      <c r="BC74">
        <v>24.12</v>
      </c>
      <c r="BD74">
        <v>0</v>
      </c>
      <c r="BE74">
        <v>72.37</v>
      </c>
      <c r="BF74">
        <v>183.33</v>
      </c>
      <c r="BG74">
        <v>0</v>
      </c>
      <c r="BH74">
        <v>66.760000000000005</v>
      </c>
      <c r="BI74">
        <v>0</v>
      </c>
      <c r="BJ74">
        <v>0</v>
      </c>
      <c r="BK74">
        <v>12.25</v>
      </c>
      <c r="BL74">
        <v>24.12</v>
      </c>
      <c r="BM74">
        <v>24.12</v>
      </c>
      <c r="BN74">
        <v>0</v>
      </c>
      <c r="BO74">
        <v>48.24</v>
      </c>
      <c r="BP74">
        <v>24.12</v>
      </c>
      <c r="BQ74">
        <v>24.12</v>
      </c>
      <c r="BR74">
        <v>29.01</v>
      </c>
      <c r="BS74">
        <v>24.12</v>
      </c>
      <c r="BT74">
        <v>48.24</v>
      </c>
      <c r="BU74">
        <v>38.6</v>
      </c>
      <c r="BV74">
        <v>0</v>
      </c>
      <c r="BW74">
        <v>24.12</v>
      </c>
      <c r="BX74">
        <v>48.24</v>
      </c>
    </row>
    <row r="75" spans="7:76">
      <c r="G75" t="s">
        <v>117</v>
      </c>
      <c r="H75" s="73">
        <v>588.39</v>
      </c>
      <c r="I75" s="46">
        <v>266.57</v>
      </c>
      <c r="J75" s="46">
        <v>629.97000000000014</v>
      </c>
      <c r="K75" s="46">
        <v>131.33000000000001</v>
      </c>
      <c r="L75" s="46">
        <v>3.86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0.61</v>
      </c>
      <c r="X75">
        <v>192.98</v>
      </c>
      <c r="Y75">
        <v>0</v>
      </c>
      <c r="Z75">
        <v>48.61</v>
      </c>
      <c r="AA75">
        <v>26.05</v>
      </c>
      <c r="AB75">
        <v>13.51</v>
      </c>
      <c r="AC75">
        <v>0</v>
      </c>
      <c r="AD75">
        <v>13.51</v>
      </c>
      <c r="AE75">
        <v>0</v>
      </c>
      <c r="AF75">
        <v>166.93</v>
      </c>
      <c r="AG75">
        <v>43.85</v>
      </c>
      <c r="AH75">
        <v>0</v>
      </c>
      <c r="AI75">
        <v>0</v>
      </c>
      <c r="AJ75">
        <v>64.73</v>
      </c>
      <c r="AK75">
        <v>0</v>
      </c>
      <c r="AL75">
        <v>0</v>
      </c>
      <c r="AM75">
        <v>96.49</v>
      </c>
      <c r="AN75">
        <v>0.82</v>
      </c>
      <c r="AO75">
        <v>1.93</v>
      </c>
      <c r="AP75">
        <v>0.52</v>
      </c>
      <c r="AQ75">
        <v>1.93</v>
      </c>
      <c r="AR75">
        <v>0</v>
      </c>
      <c r="AS75">
        <v>48.24</v>
      </c>
      <c r="AT75">
        <v>0</v>
      </c>
      <c r="AU75">
        <v>0.35</v>
      </c>
      <c r="AV75">
        <v>121.57</v>
      </c>
      <c r="AW75">
        <v>0</v>
      </c>
      <c r="AX75">
        <v>43.85</v>
      </c>
      <c r="AY75">
        <v>1.59</v>
      </c>
      <c r="AZ75">
        <v>0.48</v>
      </c>
      <c r="BA75">
        <v>0.88</v>
      </c>
      <c r="BB75">
        <v>14.62</v>
      </c>
      <c r="BC75">
        <v>24.12</v>
      </c>
      <c r="BD75">
        <v>0</v>
      </c>
      <c r="BE75">
        <v>72.37</v>
      </c>
      <c r="BF75">
        <v>183.33</v>
      </c>
      <c r="BG75">
        <v>0</v>
      </c>
      <c r="BH75">
        <v>66.760000000000005</v>
      </c>
      <c r="BI75">
        <v>0</v>
      </c>
      <c r="BJ75">
        <v>0</v>
      </c>
      <c r="BK75">
        <v>12.44</v>
      </c>
      <c r="BL75">
        <v>24.12</v>
      </c>
      <c r="BM75">
        <v>24.12</v>
      </c>
      <c r="BN75">
        <v>0</v>
      </c>
      <c r="BO75">
        <v>48.24</v>
      </c>
      <c r="BP75">
        <v>24.12</v>
      </c>
      <c r="BQ75">
        <v>24.12</v>
      </c>
      <c r="BR75">
        <v>29.01</v>
      </c>
      <c r="BS75">
        <v>24.12</v>
      </c>
      <c r="BT75">
        <v>48.24</v>
      </c>
      <c r="BU75">
        <v>38.6</v>
      </c>
      <c r="BV75">
        <v>0</v>
      </c>
      <c r="BW75">
        <v>24.12</v>
      </c>
      <c r="BX75">
        <v>48.24</v>
      </c>
    </row>
    <row r="76" spans="7:76">
      <c r="G76" t="s">
        <v>118</v>
      </c>
      <c r="H76" s="73">
        <v>588.39</v>
      </c>
      <c r="I76" s="46">
        <v>266.57</v>
      </c>
      <c r="J76" s="46">
        <v>629.97000000000014</v>
      </c>
      <c r="K76" s="46">
        <v>131.33000000000001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0.61</v>
      </c>
      <c r="X76">
        <v>192.98</v>
      </c>
      <c r="Y76">
        <v>0</v>
      </c>
      <c r="Z76">
        <v>48.61</v>
      </c>
      <c r="AA76">
        <v>26.05</v>
      </c>
      <c r="AB76">
        <v>13.51</v>
      </c>
      <c r="AC76">
        <v>0</v>
      </c>
      <c r="AD76">
        <v>13.51</v>
      </c>
      <c r="AE76">
        <v>0</v>
      </c>
      <c r="AF76">
        <v>166.93</v>
      </c>
      <c r="AG76">
        <v>43.85</v>
      </c>
      <c r="AH76">
        <v>0</v>
      </c>
      <c r="AI76">
        <v>0</v>
      </c>
      <c r="AJ76">
        <v>64.73</v>
      </c>
      <c r="AK76">
        <v>0</v>
      </c>
      <c r="AL76">
        <v>0</v>
      </c>
      <c r="AM76">
        <v>96.49</v>
      </c>
      <c r="AN76">
        <v>0.82</v>
      </c>
      <c r="AO76">
        <v>1.93</v>
      </c>
      <c r="AP76">
        <v>0.52</v>
      </c>
      <c r="AQ76">
        <v>1.93</v>
      </c>
      <c r="AR76">
        <v>0</v>
      </c>
      <c r="AS76">
        <v>48.24</v>
      </c>
      <c r="AT76">
        <v>0</v>
      </c>
      <c r="AU76">
        <v>0.35</v>
      </c>
      <c r="AV76">
        <v>121.57</v>
      </c>
      <c r="AW76">
        <v>0</v>
      </c>
      <c r="AX76">
        <v>43.85</v>
      </c>
      <c r="AY76">
        <v>1.59</v>
      </c>
      <c r="AZ76">
        <v>0.48</v>
      </c>
      <c r="BA76">
        <v>0.88</v>
      </c>
      <c r="BB76">
        <v>14.62</v>
      </c>
      <c r="BC76">
        <v>24.12</v>
      </c>
      <c r="BD76">
        <v>0</v>
      </c>
      <c r="BE76">
        <v>72.37</v>
      </c>
      <c r="BF76">
        <v>183.33</v>
      </c>
      <c r="BG76">
        <v>0</v>
      </c>
      <c r="BH76">
        <v>66.760000000000005</v>
      </c>
      <c r="BI76">
        <v>0</v>
      </c>
      <c r="BJ76">
        <v>0</v>
      </c>
      <c r="BK76">
        <v>12.44</v>
      </c>
      <c r="BL76">
        <v>24.12</v>
      </c>
      <c r="BM76">
        <v>24.12</v>
      </c>
      <c r="BN76">
        <v>0</v>
      </c>
      <c r="BO76">
        <v>48.24</v>
      </c>
      <c r="BP76">
        <v>24.12</v>
      </c>
      <c r="BQ76">
        <v>24.12</v>
      </c>
      <c r="BR76">
        <v>29.01</v>
      </c>
      <c r="BS76">
        <v>24.12</v>
      </c>
      <c r="BT76">
        <v>48.24</v>
      </c>
      <c r="BU76">
        <v>38.6</v>
      </c>
      <c r="BV76">
        <v>0</v>
      </c>
      <c r="BW76">
        <v>24.12</v>
      </c>
      <c r="BX76">
        <v>48.24</v>
      </c>
    </row>
    <row r="77" spans="7:76">
      <c r="G77" t="s">
        <v>119</v>
      </c>
      <c r="H77" s="73">
        <v>588.39</v>
      </c>
      <c r="I77" s="46">
        <v>193.24</v>
      </c>
      <c r="J77" s="46">
        <v>629.97000000000014</v>
      </c>
      <c r="K77" s="46">
        <v>131.33000000000001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0.61</v>
      </c>
      <c r="X77">
        <v>192.98</v>
      </c>
      <c r="Y77">
        <v>0</v>
      </c>
      <c r="Z77">
        <v>48.61</v>
      </c>
      <c r="AA77">
        <v>26.05</v>
      </c>
      <c r="AB77">
        <v>13.51</v>
      </c>
      <c r="AC77">
        <v>0</v>
      </c>
      <c r="AD77">
        <v>13.51</v>
      </c>
      <c r="AE77">
        <v>0</v>
      </c>
      <c r="AF77">
        <v>166.93</v>
      </c>
      <c r="AG77">
        <v>43.85</v>
      </c>
      <c r="AH77">
        <v>0</v>
      </c>
      <c r="AI77">
        <v>0</v>
      </c>
      <c r="AJ77">
        <v>64.73</v>
      </c>
      <c r="AK77">
        <v>0</v>
      </c>
      <c r="AL77">
        <v>0</v>
      </c>
      <c r="AM77">
        <v>96.49</v>
      </c>
      <c r="AN77">
        <v>0.82</v>
      </c>
      <c r="AO77">
        <v>1.93</v>
      </c>
      <c r="AP77">
        <v>0.52</v>
      </c>
      <c r="AQ77">
        <v>1.93</v>
      </c>
      <c r="AR77">
        <v>0</v>
      </c>
      <c r="AS77">
        <v>48.24</v>
      </c>
      <c r="AT77">
        <v>0</v>
      </c>
      <c r="AU77">
        <v>0.35</v>
      </c>
      <c r="AV77">
        <v>48.24</v>
      </c>
      <c r="AW77">
        <v>0</v>
      </c>
      <c r="AX77">
        <v>43.85</v>
      </c>
      <c r="AY77">
        <v>1.59</v>
      </c>
      <c r="AZ77">
        <v>0.48</v>
      </c>
      <c r="BA77">
        <v>0.88</v>
      </c>
      <c r="BB77">
        <v>14.62</v>
      </c>
      <c r="BC77">
        <v>24.12</v>
      </c>
      <c r="BD77">
        <v>0</v>
      </c>
      <c r="BE77">
        <v>72.37</v>
      </c>
      <c r="BF77">
        <v>183.33</v>
      </c>
      <c r="BG77">
        <v>0</v>
      </c>
      <c r="BH77">
        <v>66.760000000000005</v>
      </c>
      <c r="BI77">
        <v>0</v>
      </c>
      <c r="BJ77">
        <v>0</v>
      </c>
      <c r="BK77">
        <v>12.44</v>
      </c>
      <c r="BL77">
        <v>24.12</v>
      </c>
      <c r="BM77">
        <v>24.12</v>
      </c>
      <c r="BN77">
        <v>0</v>
      </c>
      <c r="BO77">
        <v>48.24</v>
      </c>
      <c r="BP77">
        <v>24.12</v>
      </c>
      <c r="BQ77">
        <v>24.12</v>
      </c>
      <c r="BR77">
        <v>29.01</v>
      </c>
      <c r="BS77">
        <v>24.12</v>
      </c>
      <c r="BT77">
        <v>48.24</v>
      </c>
      <c r="BU77">
        <v>38.6</v>
      </c>
      <c r="BV77">
        <v>0</v>
      </c>
      <c r="BW77">
        <v>24.12</v>
      </c>
      <c r="BX77">
        <v>48.24</v>
      </c>
    </row>
    <row r="78" spans="7:76">
      <c r="G78" t="s">
        <v>120</v>
      </c>
      <c r="H78" s="73">
        <v>588.39</v>
      </c>
      <c r="I78" s="46">
        <v>193.24</v>
      </c>
      <c r="J78" s="46">
        <v>629.97000000000014</v>
      </c>
      <c r="K78" s="46">
        <v>131.33000000000001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0.61</v>
      </c>
      <c r="X78">
        <v>192.98</v>
      </c>
      <c r="Y78">
        <v>0</v>
      </c>
      <c r="Z78">
        <v>48.61</v>
      </c>
      <c r="AA78">
        <v>26.05</v>
      </c>
      <c r="AB78">
        <v>13.51</v>
      </c>
      <c r="AC78">
        <v>0</v>
      </c>
      <c r="AD78">
        <v>13.51</v>
      </c>
      <c r="AE78">
        <v>0</v>
      </c>
      <c r="AF78">
        <v>166.93</v>
      </c>
      <c r="AG78">
        <v>43.85</v>
      </c>
      <c r="AH78">
        <v>0</v>
      </c>
      <c r="AI78">
        <v>0</v>
      </c>
      <c r="AJ78">
        <v>64.73</v>
      </c>
      <c r="AK78">
        <v>0</v>
      </c>
      <c r="AL78">
        <v>0</v>
      </c>
      <c r="AM78">
        <v>96.49</v>
      </c>
      <c r="AN78">
        <v>0.82</v>
      </c>
      <c r="AO78">
        <v>1.93</v>
      </c>
      <c r="AP78">
        <v>0.52</v>
      </c>
      <c r="AQ78">
        <v>1.93</v>
      </c>
      <c r="AR78">
        <v>0</v>
      </c>
      <c r="AS78">
        <v>48.24</v>
      </c>
      <c r="AT78">
        <v>0</v>
      </c>
      <c r="AU78">
        <v>0.35</v>
      </c>
      <c r="AV78">
        <v>48.24</v>
      </c>
      <c r="AW78">
        <v>0</v>
      </c>
      <c r="AX78">
        <v>43.85</v>
      </c>
      <c r="AY78">
        <v>1.59</v>
      </c>
      <c r="AZ78">
        <v>0.48</v>
      </c>
      <c r="BA78">
        <v>0.88</v>
      </c>
      <c r="BB78">
        <v>14.62</v>
      </c>
      <c r="BC78">
        <v>24.12</v>
      </c>
      <c r="BD78">
        <v>0</v>
      </c>
      <c r="BE78">
        <v>72.37</v>
      </c>
      <c r="BF78">
        <v>183.33</v>
      </c>
      <c r="BG78">
        <v>0</v>
      </c>
      <c r="BH78">
        <v>66.760000000000005</v>
      </c>
      <c r="BI78">
        <v>0</v>
      </c>
      <c r="BJ78">
        <v>0</v>
      </c>
      <c r="BK78">
        <v>12.44</v>
      </c>
      <c r="BL78">
        <v>24.12</v>
      </c>
      <c r="BM78">
        <v>24.12</v>
      </c>
      <c r="BN78">
        <v>0</v>
      </c>
      <c r="BO78">
        <v>48.24</v>
      </c>
      <c r="BP78">
        <v>24.12</v>
      </c>
      <c r="BQ78">
        <v>24.12</v>
      </c>
      <c r="BR78">
        <v>29.01</v>
      </c>
      <c r="BS78">
        <v>24.12</v>
      </c>
      <c r="BT78">
        <v>48.24</v>
      </c>
      <c r="BU78">
        <v>38.6</v>
      </c>
      <c r="BV78">
        <v>0</v>
      </c>
      <c r="BW78">
        <v>24.12</v>
      </c>
      <c r="BX78">
        <v>48.24</v>
      </c>
    </row>
    <row r="79" spans="7:76">
      <c r="G79" t="s">
        <v>121</v>
      </c>
      <c r="H79" s="73">
        <v>665.58</v>
      </c>
      <c r="I79" s="46">
        <v>193.24</v>
      </c>
      <c r="J79" s="46">
        <v>661.99</v>
      </c>
      <c r="K79" s="46">
        <v>131.33000000000001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0.61</v>
      </c>
      <c r="X79">
        <v>192.98</v>
      </c>
      <c r="Y79">
        <v>28.95</v>
      </c>
      <c r="Z79">
        <v>48.61</v>
      </c>
      <c r="AA79">
        <v>0</v>
      </c>
      <c r="AB79">
        <v>13.51</v>
      </c>
      <c r="AC79">
        <v>0</v>
      </c>
      <c r="AD79">
        <v>13.51</v>
      </c>
      <c r="AE79">
        <v>0</v>
      </c>
      <c r="AF79">
        <v>166.93</v>
      </c>
      <c r="AG79">
        <v>43.85</v>
      </c>
      <c r="AH79">
        <v>0</v>
      </c>
      <c r="AI79">
        <v>0</v>
      </c>
      <c r="AJ79">
        <v>64.73</v>
      </c>
      <c r="AK79">
        <v>0</v>
      </c>
      <c r="AL79">
        <v>0</v>
      </c>
      <c r="AM79">
        <v>96.49</v>
      </c>
      <c r="AN79">
        <v>0.82</v>
      </c>
      <c r="AO79">
        <v>1.93</v>
      </c>
      <c r="AP79">
        <v>0.52</v>
      </c>
      <c r="AQ79">
        <v>1.93</v>
      </c>
      <c r="AR79">
        <v>0</v>
      </c>
      <c r="AS79">
        <v>48.24</v>
      </c>
      <c r="AT79">
        <v>48.24</v>
      </c>
      <c r="AU79">
        <v>0.35</v>
      </c>
      <c r="AV79">
        <v>48.24</v>
      </c>
      <c r="AW79">
        <v>0</v>
      </c>
      <c r="AX79">
        <v>43.85</v>
      </c>
      <c r="AY79">
        <v>1.59</v>
      </c>
      <c r="AZ79">
        <v>0.48</v>
      </c>
      <c r="BA79">
        <v>0.88</v>
      </c>
      <c r="BB79">
        <v>14.62</v>
      </c>
      <c r="BC79">
        <v>24.12</v>
      </c>
      <c r="BD79">
        <v>0</v>
      </c>
      <c r="BE79">
        <v>72.37</v>
      </c>
      <c r="BF79">
        <v>241.22</v>
      </c>
      <c r="BG79">
        <v>0</v>
      </c>
      <c r="BH79">
        <v>66.760000000000005</v>
      </c>
      <c r="BI79">
        <v>0</v>
      </c>
      <c r="BJ79">
        <v>0</v>
      </c>
      <c r="BK79">
        <v>12.62</v>
      </c>
      <c r="BL79">
        <v>24.12</v>
      </c>
      <c r="BM79">
        <v>24.12</v>
      </c>
      <c r="BN79">
        <v>0</v>
      </c>
      <c r="BO79">
        <v>48.24</v>
      </c>
      <c r="BP79">
        <v>24.12</v>
      </c>
      <c r="BQ79">
        <v>24.12</v>
      </c>
      <c r="BR79">
        <v>29.01</v>
      </c>
      <c r="BS79">
        <v>24.12</v>
      </c>
      <c r="BT79">
        <v>48.24</v>
      </c>
      <c r="BU79">
        <v>38.6</v>
      </c>
      <c r="BV79">
        <v>0</v>
      </c>
      <c r="BW79">
        <v>24.12</v>
      </c>
      <c r="BX79">
        <v>48.24</v>
      </c>
    </row>
    <row r="80" spans="7:76">
      <c r="G80" t="s">
        <v>122</v>
      </c>
      <c r="H80" s="73">
        <v>665.58</v>
      </c>
      <c r="I80" s="46">
        <v>193.24</v>
      </c>
      <c r="J80" s="46">
        <v>661.99</v>
      </c>
      <c r="K80" s="46">
        <v>131.33000000000001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0.61</v>
      </c>
      <c r="X80">
        <v>192.98</v>
      </c>
      <c r="Y80">
        <v>28.95</v>
      </c>
      <c r="Z80">
        <v>48.61</v>
      </c>
      <c r="AA80">
        <v>0</v>
      </c>
      <c r="AB80">
        <v>13.51</v>
      </c>
      <c r="AC80">
        <v>0</v>
      </c>
      <c r="AD80">
        <v>13.51</v>
      </c>
      <c r="AE80">
        <v>0</v>
      </c>
      <c r="AF80">
        <v>166.93</v>
      </c>
      <c r="AG80">
        <v>43.85</v>
      </c>
      <c r="AH80">
        <v>0</v>
      </c>
      <c r="AI80">
        <v>0</v>
      </c>
      <c r="AJ80">
        <v>64.73</v>
      </c>
      <c r="AK80">
        <v>0</v>
      </c>
      <c r="AL80">
        <v>0</v>
      </c>
      <c r="AM80">
        <v>96.49</v>
      </c>
      <c r="AN80">
        <v>0.82</v>
      </c>
      <c r="AO80">
        <v>1.93</v>
      </c>
      <c r="AP80">
        <v>0.52</v>
      </c>
      <c r="AQ80">
        <v>1.93</v>
      </c>
      <c r="AR80">
        <v>0</v>
      </c>
      <c r="AS80">
        <v>48.24</v>
      </c>
      <c r="AT80">
        <v>48.24</v>
      </c>
      <c r="AU80">
        <v>0.35</v>
      </c>
      <c r="AV80">
        <v>48.24</v>
      </c>
      <c r="AW80">
        <v>0</v>
      </c>
      <c r="AX80">
        <v>43.85</v>
      </c>
      <c r="AY80">
        <v>1.59</v>
      </c>
      <c r="AZ80">
        <v>0.48</v>
      </c>
      <c r="BA80">
        <v>0.88</v>
      </c>
      <c r="BB80">
        <v>14.62</v>
      </c>
      <c r="BC80">
        <v>24.12</v>
      </c>
      <c r="BD80">
        <v>0</v>
      </c>
      <c r="BE80">
        <v>72.37</v>
      </c>
      <c r="BF80">
        <v>241.22</v>
      </c>
      <c r="BG80">
        <v>0</v>
      </c>
      <c r="BH80">
        <v>66.760000000000005</v>
      </c>
      <c r="BI80">
        <v>0</v>
      </c>
      <c r="BJ80">
        <v>0</v>
      </c>
      <c r="BK80">
        <v>12.62</v>
      </c>
      <c r="BL80">
        <v>24.12</v>
      </c>
      <c r="BM80">
        <v>24.12</v>
      </c>
      <c r="BN80">
        <v>0</v>
      </c>
      <c r="BO80">
        <v>48.24</v>
      </c>
      <c r="BP80">
        <v>24.12</v>
      </c>
      <c r="BQ80">
        <v>24.12</v>
      </c>
      <c r="BR80">
        <v>29.01</v>
      </c>
      <c r="BS80">
        <v>24.12</v>
      </c>
      <c r="BT80">
        <v>48.24</v>
      </c>
      <c r="BU80">
        <v>38.6</v>
      </c>
      <c r="BV80">
        <v>0</v>
      </c>
      <c r="BW80">
        <v>24.12</v>
      </c>
      <c r="BX80">
        <v>48.24</v>
      </c>
    </row>
    <row r="81" spans="7:76">
      <c r="G81" t="s">
        <v>123</v>
      </c>
      <c r="H81" s="73">
        <v>665.58</v>
      </c>
      <c r="I81" s="46">
        <v>193.24</v>
      </c>
      <c r="J81" s="46">
        <v>661.99</v>
      </c>
      <c r="K81" s="46">
        <v>131.33000000000001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0.61</v>
      </c>
      <c r="X81">
        <v>192.98</v>
      </c>
      <c r="Y81">
        <v>28.95</v>
      </c>
      <c r="Z81">
        <v>48.61</v>
      </c>
      <c r="AA81">
        <v>0</v>
      </c>
      <c r="AB81">
        <v>13.51</v>
      </c>
      <c r="AC81">
        <v>0</v>
      </c>
      <c r="AD81">
        <v>13.51</v>
      </c>
      <c r="AE81">
        <v>0</v>
      </c>
      <c r="AF81">
        <v>166.93</v>
      </c>
      <c r="AG81">
        <v>43.85</v>
      </c>
      <c r="AH81">
        <v>0</v>
      </c>
      <c r="AI81">
        <v>0</v>
      </c>
      <c r="AJ81">
        <v>64.73</v>
      </c>
      <c r="AK81">
        <v>0</v>
      </c>
      <c r="AL81">
        <v>0</v>
      </c>
      <c r="AM81">
        <v>96.49</v>
      </c>
      <c r="AN81">
        <v>0.82</v>
      </c>
      <c r="AO81">
        <v>1.93</v>
      </c>
      <c r="AP81">
        <v>0.52</v>
      </c>
      <c r="AQ81">
        <v>1.93</v>
      </c>
      <c r="AR81">
        <v>0</v>
      </c>
      <c r="AS81">
        <v>48.24</v>
      </c>
      <c r="AT81">
        <v>48.24</v>
      </c>
      <c r="AU81">
        <v>0.35</v>
      </c>
      <c r="AV81">
        <v>48.24</v>
      </c>
      <c r="AW81">
        <v>0</v>
      </c>
      <c r="AX81">
        <v>43.85</v>
      </c>
      <c r="AY81">
        <v>1.59</v>
      </c>
      <c r="AZ81">
        <v>0.48</v>
      </c>
      <c r="BA81">
        <v>0.88</v>
      </c>
      <c r="BB81">
        <v>14.62</v>
      </c>
      <c r="BC81">
        <v>24.12</v>
      </c>
      <c r="BD81">
        <v>0</v>
      </c>
      <c r="BE81">
        <v>72.37</v>
      </c>
      <c r="BF81">
        <v>241.22</v>
      </c>
      <c r="BG81">
        <v>0</v>
      </c>
      <c r="BH81">
        <v>66.760000000000005</v>
      </c>
      <c r="BI81">
        <v>0</v>
      </c>
      <c r="BJ81">
        <v>0</v>
      </c>
      <c r="BK81">
        <v>12.62</v>
      </c>
      <c r="BL81">
        <v>24.12</v>
      </c>
      <c r="BM81">
        <v>24.12</v>
      </c>
      <c r="BN81">
        <v>0</v>
      </c>
      <c r="BO81">
        <v>48.24</v>
      </c>
      <c r="BP81">
        <v>24.12</v>
      </c>
      <c r="BQ81">
        <v>24.12</v>
      </c>
      <c r="BR81">
        <v>29.01</v>
      </c>
      <c r="BS81">
        <v>24.12</v>
      </c>
      <c r="BT81">
        <v>48.24</v>
      </c>
      <c r="BU81">
        <v>38.6</v>
      </c>
      <c r="BV81">
        <v>0</v>
      </c>
      <c r="BW81">
        <v>24.12</v>
      </c>
      <c r="BX81">
        <v>48.24</v>
      </c>
    </row>
    <row r="82" spans="7:76">
      <c r="G82" t="s">
        <v>124</v>
      </c>
      <c r="H82" s="73">
        <v>665.58</v>
      </c>
      <c r="I82" s="46">
        <v>193.24</v>
      </c>
      <c r="J82" s="46">
        <v>661.99</v>
      </c>
      <c r="K82" s="46">
        <v>131.33000000000001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0.61</v>
      </c>
      <c r="X82">
        <v>192.98</v>
      </c>
      <c r="Y82">
        <v>28.95</v>
      </c>
      <c r="Z82">
        <v>48.61</v>
      </c>
      <c r="AA82">
        <v>0</v>
      </c>
      <c r="AB82">
        <v>13.51</v>
      </c>
      <c r="AC82">
        <v>0</v>
      </c>
      <c r="AD82">
        <v>13.51</v>
      </c>
      <c r="AE82">
        <v>0</v>
      </c>
      <c r="AF82">
        <v>166.93</v>
      </c>
      <c r="AG82">
        <v>43.85</v>
      </c>
      <c r="AH82">
        <v>0</v>
      </c>
      <c r="AI82">
        <v>0</v>
      </c>
      <c r="AJ82">
        <v>64.73</v>
      </c>
      <c r="AK82">
        <v>0</v>
      </c>
      <c r="AL82">
        <v>0</v>
      </c>
      <c r="AM82">
        <v>96.49</v>
      </c>
      <c r="AN82">
        <v>0.82</v>
      </c>
      <c r="AO82">
        <v>1.93</v>
      </c>
      <c r="AP82">
        <v>0.52</v>
      </c>
      <c r="AQ82">
        <v>1.93</v>
      </c>
      <c r="AR82">
        <v>0</v>
      </c>
      <c r="AS82">
        <v>48.24</v>
      </c>
      <c r="AT82">
        <v>48.24</v>
      </c>
      <c r="AU82">
        <v>0.35</v>
      </c>
      <c r="AV82">
        <v>48.24</v>
      </c>
      <c r="AW82">
        <v>0</v>
      </c>
      <c r="AX82">
        <v>43.85</v>
      </c>
      <c r="AY82">
        <v>1.59</v>
      </c>
      <c r="AZ82">
        <v>0.48</v>
      </c>
      <c r="BA82">
        <v>0.88</v>
      </c>
      <c r="BB82">
        <v>14.62</v>
      </c>
      <c r="BC82">
        <v>24.12</v>
      </c>
      <c r="BD82">
        <v>0</v>
      </c>
      <c r="BE82">
        <v>72.37</v>
      </c>
      <c r="BF82">
        <v>241.22</v>
      </c>
      <c r="BG82">
        <v>0</v>
      </c>
      <c r="BH82">
        <v>66.760000000000005</v>
      </c>
      <c r="BI82">
        <v>0</v>
      </c>
      <c r="BJ82">
        <v>0</v>
      </c>
      <c r="BK82">
        <v>12.62</v>
      </c>
      <c r="BL82">
        <v>24.12</v>
      </c>
      <c r="BM82">
        <v>24.12</v>
      </c>
      <c r="BN82">
        <v>0</v>
      </c>
      <c r="BO82">
        <v>48.24</v>
      </c>
      <c r="BP82">
        <v>24.12</v>
      </c>
      <c r="BQ82">
        <v>24.12</v>
      </c>
      <c r="BR82">
        <v>29.01</v>
      </c>
      <c r="BS82">
        <v>24.12</v>
      </c>
      <c r="BT82">
        <v>48.24</v>
      </c>
      <c r="BU82">
        <v>38.6</v>
      </c>
      <c r="BV82">
        <v>0</v>
      </c>
      <c r="BW82">
        <v>24.12</v>
      </c>
      <c r="BX82">
        <v>48.24</v>
      </c>
    </row>
    <row r="83" spans="7:76">
      <c r="G83" t="s">
        <v>125</v>
      </c>
      <c r="H83" s="73">
        <v>807.42000000000007</v>
      </c>
      <c r="I83" s="46">
        <v>193.24</v>
      </c>
      <c r="J83" s="46">
        <v>662.17</v>
      </c>
      <c r="K83" s="46">
        <v>131.33000000000001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0.61</v>
      </c>
      <c r="X83">
        <v>192.98</v>
      </c>
      <c r="Y83">
        <v>28.95</v>
      </c>
      <c r="Z83">
        <v>48.61</v>
      </c>
      <c r="AA83">
        <v>0</v>
      </c>
      <c r="AB83">
        <v>13.51</v>
      </c>
      <c r="AC83">
        <v>0</v>
      </c>
      <c r="AD83">
        <v>8.68</v>
      </c>
      <c r="AE83">
        <v>1.93</v>
      </c>
      <c r="AF83">
        <v>166.93</v>
      </c>
      <c r="AG83">
        <v>43.85</v>
      </c>
      <c r="AH83">
        <v>0</v>
      </c>
      <c r="AI83">
        <v>0</v>
      </c>
      <c r="AJ83">
        <v>64.73</v>
      </c>
      <c r="AK83">
        <v>0</v>
      </c>
      <c r="AL83">
        <v>96.49</v>
      </c>
      <c r="AM83">
        <v>96.49</v>
      </c>
      <c r="AN83">
        <v>0.82</v>
      </c>
      <c r="AO83">
        <v>1.93</v>
      </c>
      <c r="AP83">
        <v>0.52</v>
      </c>
      <c r="AQ83">
        <v>1.93</v>
      </c>
      <c r="AR83">
        <v>0</v>
      </c>
      <c r="AS83">
        <v>48.24</v>
      </c>
      <c r="AT83">
        <v>96.49</v>
      </c>
      <c r="AU83">
        <v>0.35</v>
      </c>
      <c r="AV83">
        <v>48.24</v>
      </c>
      <c r="AW83">
        <v>0</v>
      </c>
      <c r="AX83">
        <v>43.85</v>
      </c>
      <c r="AY83">
        <v>1.59</v>
      </c>
      <c r="AZ83">
        <v>0.48</v>
      </c>
      <c r="BA83">
        <v>0.88</v>
      </c>
      <c r="BB83">
        <v>14.62</v>
      </c>
      <c r="BC83">
        <v>24.12</v>
      </c>
      <c r="BD83">
        <v>0</v>
      </c>
      <c r="BE83">
        <v>72.37</v>
      </c>
      <c r="BF83">
        <v>241.22</v>
      </c>
      <c r="BG83">
        <v>0</v>
      </c>
      <c r="BH83">
        <v>66.760000000000005</v>
      </c>
      <c r="BI83">
        <v>0</v>
      </c>
      <c r="BJ83">
        <v>0</v>
      </c>
      <c r="BK83">
        <v>12.8</v>
      </c>
      <c r="BL83">
        <v>24.12</v>
      </c>
      <c r="BM83">
        <v>24.12</v>
      </c>
      <c r="BN83">
        <v>0</v>
      </c>
      <c r="BO83">
        <v>48.24</v>
      </c>
      <c r="BP83">
        <v>24.12</v>
      </c>
      <c r="BQ83">
        <v>24.12</v>
      </c>
      <c r="BR83">
        <v>29.01</v>
      </c>
      <c r="BS83">
        <v>24.12</v>
      </c>
      <c r="BT83">
        <v>48.24</v>
      </c>
      <c r="BU83">
        <v>38.6</v>
      </c>
      <c r="BV83">
        <v>0</v>
      </c>
      <c r="BW83">
        <v>24.12</v>
      </c>
      <c r="BX83">
        <v>48.24</v>
      </c>
    </row>
    <row r="84" spans="7:76">
      <c r="G84" t="s">
        <v>126</v>
      </c>
      <c r="H84" s="73">
        <v>807.42000000000007</v>
      </c>
      <c r="I84" s="46">
        <v>193.24</v>
      </c>
      <c r="J84" s="46">
        <v>662.17</v>
      </c>
      <c r="K84" s="46">
        <v>131.33000000000001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0.61</v>
      </c>
      <c r="X84">
        <v>192.98</v>
      </c>
      <c r="Y84">
        <v>28.95</v>
      </c>
      <c r="Z84">
        <v>48.61</v>
      </c>
      <c r="AA84">
        <v>0</v>
      </c>
      <c r="AB84">
        <v>13.51</v>
      </c>
      <c r="AC84">
        <v>0</v>
      </c>
      <c r="AD84">
        <v>8.68</v>
      </c>
      <c r="AE84">
        <v>1.93</v>
      </c>
      <c r="AF84">
        <v>166.93</v>
      </c>
      <c r="AG84">
        <v>43.85</v>
      </c>
      <c r="AH84">
        <v>0</v>
      </c>
      <c r="AI84">
        <v>0</v>
      </c>
      <c r="AJ84">
        <v>64.73</v>
      </c>
      <c r="AK84">
        <v>0</v>
      </c>
      <c r="AL84">
        <v>96.49</v>
      </c>
      <c r="AM84">
        <v>96.49</v>
      </c>
      <c r="AN84">
        <v>0.82</v>
      </c>
      <c r="AO84">
        <v>1.93</v>
      </c>
      <c r="AP84">
        <v>0.52</v>
      </c>
      <c r="AQ84">
        <v>1.93</v>
      </c>
      <c r="AR84">
        <v>0</v>
      </c>
      <c r="AS84">
        <v>48.24</v>
      </c>
      <c r="AT84">
        <v>96.49</v>
      </c>
      <c r="AU84">
        <v>0.35</v>
      </c>
      <c r="AV84">
        <v>48.24</v>
      </c>
      <c r="AW84">
        <v>0</v>
      </c>
      <c r="AX84">
        <v>43.85</v>
      </c>
      <c r="AY84">
        <v>1.59</v>
      </c>
      <c r="AZ84">
        <v>0.48</v>
      </c>
      <c r="BA84">
        <v>0.88</v>
      </c>
      <c r="BB84">
        <v>14.62</v>
      </c>
      <c r="BC84">
        <v>24.12</v>
      </c>
      <c r="BD84">
        <v>0</v>
      </c>
      <c r="BE84">
        <v>72.37</v>
      </c>
      <c r="BF84">
        <v>241.22</v>
      </c>
      <c r="BG84">
        <v>0</v>
      </c>
      <c r="BH84">
        <v>66.760000000000005</v>
      </c>
      <c r="BI84">
        <v>0</v>
      </c>
      <c r="BJ84">
        <v>0</v>
      </c>
      <c r="BK84">
        <v>12.8</v>
      </c>
      <c r="BL84">
        <v>24.12</v>
      </c>
      <c r="BM84">
        <v>24.12</v>
      </c>
      <c r="BN84">
        <v>0</v>
      </c>
      <c r="BO84">
        <v>48.24</v>
      </c>
      <c r="BP84">
        <v>24.12</v>
      </c>
      <c r="BQ84">
        <v>24.12</v>
      </c>
      <c r="BR84">
        <v>29.01</v>
      </c>
      <c r="BS84">
        <v>24.12</v>
      </c>
      <c r="BT84">
        <v>48.24</v>
      </c>
      <c r="BU84">
        <v>38.6</v>
      </c>
      <c r="BV84">
        <v>0</v>
      </c>
      <c r="BW84">
        <v>24.12</v>
      </c>
      <c r="BX84">
        <v>48.24</v>
      </c>
    </row>
    <row r="85" spans="7:76">
      <c r="G85" t="s">
        <v>127</v>
      </c>
      <c r="H85" s="73">
        <v>846.98000000000013</v>
      </c>
      <c r="I85" s="46">
        <v>193.24</v>
      </c>
      <c r="J85" s="46">
        <v>662.17</v>
      </c>
      <c r="K85" s="46">
        <v>131.33000000000001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0.61</v>
      </c>
      <c r="X85">
        <v>192.98</v>
      </c>
      <c r="Y85">
        <v>28.95</v>
      </c>
      <c r="Z85">
        <v>48.61</v>
      </c>
      <c r="AA85">
        <v>0</v>
      </c>
      <c r="AB85">
        <v>13.51</v>
      </c>
      <c r="AC85">
        <v>0</v>
      </c>
      <c r="AD85">
        <v>8.68</v>
      </c>
      <c r="AE85">
        <v>1.93</v>
      </c>
      <c r="AF85">
        <v>166.93</v>
      </c>
      <c r="AG85">
        <v>43.85</v>
      </c>
      <c r="AH85">
        <v>0</v>
      </c>
      <c r="AI85">
        <v>39.56</v>
      </c>
      <c r="AJ85">
        <v>64.73</v>
      </c>
      <c r="AK85">
        <v>0</v>
      </c>
      <c r="AL85">
        <v>96.49</v>
      </c>
      <c r="AM85">
        <v>96.49</v>
      </c>
      <c r="AN85">
        <v>0.82</v>
      </c>
      <c r="AO85">
        <v>1.93</v>
      </c>
      <c r="AP85">
        <v>0.52</v>
      </c>
      <c r="AQ85">
        <v>1.93</v>
      </c>
      <c r="AR85">
        <v>0</v>
      </c>
      <c r="AS85">
        <v>48.24</v>
      </c>
      <c r="AT85">
        <v>96.49</v>
      </c>
      <c r="AU85">
        <v>0.35</v>
      </c>
      <c r="AV85">
        <v>48.24</v>
      </c>
      <c r="AW85">
        <v>0</v>
      </c>
      <c r="AX85">
        <v>43.85</v>
      </c>
      <c r="AY85">
        <v>1.59</v>
      </c>
      <c r="AZ85">
        <v>0.48</v>
      </c>
      <c r="BA85">
        <v>0.88</v>
      </c>
      <c r="BB85">
        <v>14.62</v>
      </c>
      <c r="BC85">
        <v>24.12</v>
      </c>
      <c r="BD85">
        <v>0</v>
      </c>
      <c r="BE85">
        <v>72.37</v>
      </c>
      <c r="BF85">
        <v>241.22</v>
      </c>
      <c r="BG85">
        <v>0</v>
      </c>
      <c r="BH85">
        <v>66.760000000000005</v>
      </c>
      <c r="BI85">
        <v>0</v>
      </c>
      <c r="BJ85">
        <v>0</v>
      </c>
      <c r="BK85">
        <v>12.8</v>
      </c>
      <c r="BL85">
        <v>24.12</v>
      </c>
      <c r="BM85">
        <v>24.12</v>
      </c>
      <c r="BN85">
        <v>0</v>
      </c>
      <c r="BO85">
        <v>48.24</v>
      </c>
      <c r="BP85">
        <v>24.12</v>
      </c>
      <c r="BQ85">
        <v>24.12</v>
      </c>
      <c r="BR85">
        <v>29.01</v>
      </c>
      <c r="BS85">
        <v>24.12</v>
      </c>
      <c r="BT85">
        <v>48.24</v>
      </c>
      <c r="BU85">
        <v>38.6</v>
      </c>
      <c r="BV85">
        <v>0</v>
      </c>
      <c r="BW85">
        <v>24.12</v>
      </c>
      <c r="BX85">
        <v>48.24</v>
      </c>
    </row>
    <row r="86" spans="7:76">
      <c r="G86" t="s">
        <v>128</v>
      </c>
      <c r="H86" s="73">
        <v>846.98000000000013</v>
      </c>
      <c r="I86" s="46">
        <v>193.24</v>
      </c>
      <c r="J86" s="46">
        <v>662.17</v>
      </c>
      <c r="K86" s="46">
        <v>131.33000000000001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0.61</v>
      </c>
      <c r="X86">
        <v>192.98</v>
      </c>
      <c r="Y86">
        <v>28.95</v>
      </c>
      <c r="Z86">
        <v>48.61</v>
      </c>
      <c r="AA86">
        <v>0</v>
      </c>
      <c r="AB86">
        <v>13.51</v>
      </c>
      <c r="AC86">
        <v>0</v>
      </c>
      <c r="AD86">
        <v>8.68</v>
      </c>
      <c r="AE86">
        <v>1.93</v>
      </c>
      <c r="AF86">
        <v>166.93</v>
      </c>
      <c r="AG86">
        <v>43.85</v>
      </c>
      <c r="AH86">
        <v>0</v>
      </c>
      <c r="AI86">
        <v>39.56</v>
      </c>
      <c r="AJ86">
        <v>64.73</v>
      </c>
      <c r="AK86">
        <v>0</v>
      </c>
      <c r="AL86">
        <v>96.49</v>
      </c>
      <c r="AM86">
        <v>96.49</v>
      </c>
      <c r="AN86">
        <v>0.82</v>
      </c>
      <c r="AO86">
        <v>1.93</v>
      </c>
      <c r="AP86">
        <v>0.52</v>
      </c>
      <c r="AQ86">
        <v>1.93</v>
      </c>
      <c r="AR86">
        <v>0</v>
      </c>
      <c r="AS86">
        <v>48.24</v>
      </c>
      <c r="AT86">
        <v>96.49</v>
      </c>
      <c r="AU86">
        <v>0.35</v>
      </c>
      <c r="AV86">
        <v>48.24</v>
      </c>
      <c r="AW86">
        <v>0</v>
      </c>
      <c r="AX86">
        <v>43.85</v>
      </c>
      <c r="AY86">
        <v>1.59</v>
      </c>
      <c r="AZ86">
        <v>0.48</v>
      </c>
      <c r="BA86">
        <v>0.88</v>
      </c>
      <c r="BB86">
        <v>14.62</v>
      </c>
      <c r="BC86">
        <v>24.12</v>
      </c>
      <c r="BD86">
        <v>0</v>
      </c>
      <c r="BE86">
        <v>72.37</v>
      </c>
      <c r="BF86">
        <v>241.22</v>
      </c>
      <c r="BG86">
        <v>0</v>
      </c>
      <c r="BH86">
        <v>66.760000000000005</v>
      </c>
      <c r="BI86">
        <v>0</v>
      </c>
      <c r="BJ86">
        <v>0</v>
      </c>
      <c r="BK86">
        <v>12.8</v>
      </c>
      <c r="BL86">
        <v>24.12</v>
      </c>
      <c r="BM86">
        <v>24.12</v>
      </c>
      <c r="BN86">
        <v>0</v>
      </c>
      <c r="BO86">
        <v>48.24</v>
      </c>
      <c r="BP86">
        <v>24.12</v>
      </c>
      <c r="BQ86">
        <v>24.12</v>
      </c>
      <c r="BR86">
        <v>29.01</v>
      </c>
      <c r="BS86">
        <v>24.12</v>
      </c>
      <c r="BT86">
        <v>48.24</v>
      </c>
      <c r="BU86">
        <v>38.6</v>
      </c>
      <c r="BV86">
        <v>0</v>
      </c>
      <c r="BW86">
        <v>24.12</v>
      </c>
      <c r="BX86">
        <v>48.24</v>
      </c>
    </row>
    <row r="87" spans="7:76">
      <c r="G87" t="s">
        <v>129</v>
      </c>
      <c r="H87" s="73">
        <v>991.67000000000007</v>
      </c>
      <c r="I87" s="46">
        <v>193.24</v>
      </c>
      <c r="J87" s="46">
        <v>662.36</v>
      </c>
      <c r="K87" s="46">
        <v>131.33000000000001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0.61</v>
      </c>
      <c r="X87">
        <v>192.98</v>
      </c>
      <c r="Y87">
        <v>28.95</v>
      </c>
      <c r="Z87">
        <v>48.61</v>
      </c>
      <c r="AA87">
        <v>0</v>
      </c>
      <c r="AB87">
        <v>13.51</v>
      </c>
      <c r="AC87">
        <v>0</v>
      </c>
      <c r="AD87">
        <v>8.68</v>
      </c>
      <c r="AE87">
        <v>1.93</v>
      </c>
      <c r="AF87">
        <v>166.93</v>
      </c>
      <c r="AG87">
        <v>43.85</v>
      </c>
      <c r="AH87">
        <v>0</v>
      </c>
      <c r="AI87">
        <v>39.56</v>
      </c>
      <c r="AJ87">
        <v>64.73</v>
      </c>
      <c r="AK87">
        <v>0</v>
      </c>
      <c r="AL87">
        <v>192.98</v>
      </c>
      <c r="AM87">
        <v>96.49</v>
      </c>
      <c r="AN87">
        <v>0.77</v>
      </c>
      <c r="AO87">
        <v>1.93</v>
      </c>
      <c r="AP87">
        <v>0.52</v>
      </c>
      <c r="AQ87">
        <v>1.93</v>
      </c>
      <c r="AR87">
        <v>0</v>
      </c>
      <c r="AS87">
        <v>48.24</v>
      </c>
      <c r="AT87">
        <v>144.74</v>
      </c>
      <c r="AU87">
        <v>0.35</v>
      </c>
      <c r="AV87">
        <v>48.24</v>
      </c>
      <c r="AW87">
        <v>0</v>
      </c>
      <c r="AX87">
        <v>43.85</v>
      </c>
      <c r="AY87">
        <v>1.59</v>
      </c>
      <c r="AZ87">
        <v>0.48</v>
      </c>
      <c r="BA87">
        <v>0.88</v>
      </c>
      <c r="BB87">
        <v>14.62</v>
      </c>
      <c r="BC87">
        <v>24.12</v>
      </c>
      <c r="BD87">
        <v>0</v>
      </c>
      <c r="BE87">
        <v>72.37</v>
      </c>
      <c r="BF87">
        <v>241.22</v>
      </c>
      <c r="BG87">
        <v>0</v>
      </c>
      <c r="BH87">
        <v>66.760000000000005</v>
      </c>
      <c r="BI87">
        <v>0</v>
      </c>
      <c r="BJ87">
        <v>0</v>
      </c>
      <c r="BK87">
        <v>12.99</v>
      </c>
      <c r="BL87">
        <v>24.12</v>
      </c>
      <c r="BM87">
        <v>24.12</v>
      </c>
      <c r="BN87">
        <v>0</v>
      </c>
      <c r="BO87">
        <v>48.24</v>
      </c>
      <c r="BP87">
        <v>24.12</v>
      </c>
      <c r="BQ87">
        <v>24.12</v>
      </c>
      <c r="BR87">
        <v>29.01</v>
      </c>
      <c r="BS87">
        <v>24.12</v>
      </c>
      <c r="BT87">
        <v>48.24</v>
      </c>
      <c r="BU87">
        <v>38.6</v>
      </c>
      <c r="BV87">
        <v>0</v>
      </c>
      <c r="BW87">
        <v>24.12</v>
      </c>
      <c r="BX87">
        <v>48.24</v>
      </c>
    </row>
    <row r="88" spans="7:76">
      <c r="G88" t="s">
        <v>130</v>
      </c>
      <c r="H88" s="73">
        <v>991.67000000000007</v>
      </c>
      <c r="I88" s="46">
        <v>193.24</v>
      </c>
      <c r="J88" s="46">
        <v>662.36</v>
      </c>
      <c r="K88" s="46">
        <v>131.33000000000001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0.61</v>
      </c>
      <c r="X88">
        <v>192.98</v>
      </c>
      <c r="Y88">
        <v>28.95</v>
      </c>
      <c r="Z88">
        <v>48.61</v>
      </c>
      <c r="AA88">
        <v>0</v>
      </c>
      <c r="AB88">
        <v>13.51</v>
      </c>
      <c r="AC88">
        <v>0</v>
      </c>
      <c r="AD88">
        <v>8.68</v>
      </c>
      <c r="AE88">
        <v>1.93</v>
      </c>
      <c r="AF88">
        <v>166.93</v>
      </c>
      <c r="AG88">
        <v>43.85</v>
      </c>
      <c r="AH88">
        <v>0</v>
      </c>
      <c r="AI88">
        <v>39.56</v>
      </c>
      <c r="AJ88">
        <v>64.73</v>
      </c>
      <c r="AK88">
        <v>0</v>
      </c>
      <c r="AL88">
        <v>192.98</v>
      </c>
      <c r="AM88">
        <v>96.49</v>
      </c>
      <c r="AN88">
        <v>0.77</v>
      </c>
      <c r="AO88">
        <v>1.93</v>
      </c>
      <c r="AP88">
        <v>0.52</v>
      </c>
      <c r="AQ88">
        <v>1.93</v>
      </c>
      <c r="AR88">
        <v>0</v>
      </c>
      <c r="AS88">
        <v>48.24</v>
      </c>
      <c r="AT88">
        <v>144.74</v>
      </c>
      <c r="AU88">
        <v>0.35</v>
      </c>
      <c r="AV88">
        <v>48.24</v>
      </c>
      <c r="AW88">
        <v>0</v>
      </c>
      <c r="AX88">
        <v>43.85</v>
      </c>
      <c r="AY88">
        <v>1.59</v>
      </c>
      <c r="AZ88">
        <v>0.48</v>
      </c>
      <c r="BA88">
        <v>0.88</v>
      </c>
      <c r="BB88">
        <v>14.62</v>
      </c>
      <c r="BC88">
        <v>24.12</v>
      </c>
      <c r="BD88">
        <v>0</v>
      </c>
      <c r="BE88">
        <v>72.37</v>
      </c>
      <c r="BF88">
        <v>241.22</v>
      </c>
      <c r="BG88">
        <v>0</v>
      </c>
      <c r="BH88">
        <v>66.760000000000005</v>
      </c>
      <c r="BI88">
        <v>0</v>
      </c>
      <c r="BJ88">
        <v>0</v>
      </c>
      <c r="BK88">
        <v>12.99</v>
      </c>
      <c r="BL88">
        <v>24.12</v>
      </c>
      <c r="BM88">
        <v>24.12</v>
      </c>
      <c r="BN88">
        <v>0</v>
      </c>
      <c r="BO88">
        <v>48.24</v>
      </c>
      <c r="BP88">
        <v>24.12</v>
      </c>
      <c r="BQ88">
        <v>24.12</v>
      </c>
      <c r="BR88">
        <v>29.01</v>
      </c>
      <c r="BS88">
        <v>24.12</v>
      </c>
      <c r="BT88">
        <v>48.24</v>
      </c>
      <c r="BU88">
        <v>38.6</v>
      </c>
      <c r="BV88">
        <v>0</v>
      </c>
      <c r="BW88">
        <v>24.12</v>
      </c>
      <c r="BX88">
        <v>48.24</v>
      </c>
    </row>
    <row r="89" spans="7:76">
      <c r="G89" t="s">
        <v>131</v>
      </c>
      <c r="H89" s="73">
        <v>991.67000000000007</v>
      </c>
      <c r="I89" s="46">
        <v>193.24</v>
      </c>
      <c r="J89" s="46">
        <v>662.36</v>
      </c>
      <c r="K89" s="46">
        <v>131.33000000000001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0.61</v>
      </c>
      <c r="X89">
        <v>192.98</v>
      </c>
      <c r="Y89">
        <v>28.95</v>
      </c>
      <c r="Z89">
        <v>48.61</v>
      </c>
      <c r="AA89">
        <v>0</v>
      </c>
      <c r="AB89">
        <v>13.51</v>
      </c>
      <c r="AC89">
        <v>0</v>
      </c>
      <c r="AD89">
        <v>8.68</v>
      </c>
      <c r="AE89">
        <v>1.93</v>
      </c>
      <c r="AF89">
        <v>166.93</v>
      </c>
      <c r="AG89">
        <v>43.85</v>
      </c>
      <c r="AH89">
        <v>0</v>
      </c>
      <c r="AI89">
        <v>39.56</v>
      </c>
      <c r="AJ89">
        <v>64.73</v>
      </c>
      <c r="AK89">
        <v>0</v>
      </c>
      <c r="AL89">
        <v>192.98</v>
      </c>
      <c r="AM89">
        <v>96.49</v>
      </c>
      <c r="AN89">
        <v>0.77</v>
      </c>
      <c r="AO89">
        <v>1.93</v>
      </c>
      <c r="AP89">
        <v>0.52</v>
      </c>
      <c r="AQ89">
        <v>1.93</v>
      </c>
      <c r="AR89">
        <v>0</v>
      </c>
      <c r="AS89">
        <v>48.24</v>
      </c>
      <c r="AT89">
        <v>144.74</v>
      </c>
      <c r="AU89">
        <v>0.35</v>
      </c>
      <c r="AV89">
        <v>48.24</v>
      </c>
      <c r="AW89">
        <v>0</v>
      </c>
      <c r="AX89">
        <v>43.85</v>
      </c>
      <c r="AY89">
        <v>1.59</v>
      </c>
      <c r="AZ89">
        <v>0.48</v>
      </c>
      <c r="BA89">
        <v>0.88</v>
      </c>
      <c r="BB89">
        <v>14.62</v>
      </c>
      <c r="BC89">
        <v>24.12</v>
      </c>
      <c r="BD89">
        <v>0</v>
      </c>
      <c r="BE89">
        <v>72.37</v>
      </c>
      <c r="BF89">
        <v>241.22</v>
      </c>
      <c r="BG89">
        <v>0</v>
      </c>
      <c r="BH89">
        <v>66.760000000000005</v>
      </c>
      <c r="BI89">
        <v>0</v>
      </c>
      <c r="BJ89">
        <v>0</v>
      </c>
      <c r="BK89">
        <v>12.99</v>
      </c>
      <c r="BL89">
        <v>24.12</v>
      </c>
      <c r="BM89">
        <v>24.12</v>
      </c>
      <c r="BN89">
        <v>0</v>
      </c>
      <c r="BO89">
        <v>48.24</v>
      </c>
      <c r="BP89">
        <v>24.12</v>
      </c>
      <c r="BQ89">
        <v>24.12</v>
      </c>
      <c r="BR89">
        <v>29.01</v>
      </c>
      <c r="BS89">
        <v>24.12</v>
      </c>
      <c r="BT89">
        <v>48.24</v>
      </c>
      <c r="BU89">
        <v>38.6</v>
      </c>
      <c r="BV89">
        <v>0</v>
      </c>
      <c r="BW89">
        <v>24.12</v>
      </c>
      <c r="BX89">
        <v>48.24</v>
      </c>
    </row>
    <row r="90" spans="7:76">
      <c r="G90" t="s">
        <v>132</v>
      </c>
      <c r="H90" s="73">
        <v>991.67000000000007</v>
      </c>
      <c r="I90" s="46">
        <v>193.24</v>
      </c>
      <c r="J90" s="46">
        <v>662.36</v>
      </c>
      <c r="K90" s="46">
        <v>131.33000000000001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0.61</v>
      </c>
      <c r="X90">
        <v>192.98</v>
      </c>
      <c r="Y90">
        <v>28.95</v>
      </c>
      <c r="Z90">
        <v>48.61</v>
      </c>
      <c r="AA90">
        <v>0</v>
      </c>
      <c r="AB90">
        <v>13.51</v>
      </c>
      <c r="AC90">
        <v>0</v>
      </c>
      <c r="AD90">
        <v>8.68</v>
      </c>
      <c r="AE90">
        <v>1.93</v>
      </c>
      <c r="AF90">
        <v>166.93</v>
      </c>
      <c r="AG90">
        <v>43.85</v>
      </c>
      <c r="AH90">
        <v>0</v>
      </c>
      <c r="AI90">
        <v>39.56</v>
      </c>
      <c r="AJ90">
        <v>64.73</v>
      </c>
      <c r="AK90">
        <v>0</v>
      </c>
      <c r="AL90">
        <v>192.98</v>
      </c>
      <c r="AM90">
        <v>96.49</v>
      </c>
      <c r="AN90">
        <v>0.77</v>
      </c>
      <c r="AO90">
        <v>1.93</v>
      </c>
      <c r="AP90">
        <v>0.52</v>
      </c>
      <c r="AQ90">
        <v>1.93</v>
      </c>
      <c r="AR90">
        <v>0</v>
      </c>
      <c r="AS90">
        <v>48.24</v>
      </c>
      <c r="AT90">
        <v>144.74</v>
      </c>
      <c r="AU90">
        <v>0.35</v>
      </c>
      <c r="AV90">
        <v>48.24</v>
      </c>
      <c r="AW90">
        <v>0</v>
      </c>
      <c r="AX90">
        <v>43.85</v>
      </c>
      <c r="AY90">
        <v>1.59</v>
      </c>
      <c r="AZ90">
        <v>0.48</v>
      </c>
      <c r="BA90">
        <v>0.88</v>
      </c>
      <c r="BB90">
        <v>14.62</v>
      </c>
      <c r="BC90">
        <v>24.12</v>
      </c>
      <c r="BD90">
        <v>0</v>
      </c>
      <c r="BE90">
        <v>72.37</v>
      </c>
      <c r="BF90">
        <v>241.22</v>
      </c>
      <c r="BG90">
        <v>0</v>
      </c>
      <c r="BH90">
        <v>66.760000000000005</v>
      </c>
      <c r="BI90">
        <v>0</v>
      </c>
      <c r="BJ90">
        <v>0</v>
      </c>
      <c r="BK90">
        <v>12.99</v>
      </c>
      <c r="BL90">
        <v>24.12</v>
      </c>
      <c r="BM90">
        <v>24.12</v>
      </c>
      <c r="BN90">
        <v>0</v>
      </c>
      <c r="BO90">
        <v>48.24</v>
      </c>
      <c r="BP90">
        <v>24.12</v>
      </c>
      <c r="BQ90">
        <v>24.12</v>
      </c>
      <c r="BR90">
        <v>29.01</v>
      </c>
      <c r="BS90">
        <v>24.12</v>
      </c>
      <c r="BT90">
        <v>48.24</v>
      </c>
      <c r="BU90">
        <v>38.6</v>
      </c>
      <c r="BV90">
        <v>0</v>
      </c>
      <c r="BW90">
        <v>24.12</v>
      </c>
      <c r="BX90">
        <v>48.24</v>
      </c>
    </row>
    <row r="91" spans="7:76">
      <c r="G91" t="s">
        <v>133</v>
      </c>
      <c r="H91" s="73">
        <v>1080.1500000000001</v>
      </c>
      <c r="I91" s="46">
        <v>223.39</v>
      </c>
      <c r="J91" s="46">
        <v>606.7700000000001</v>
      </c>
      <c r="K91" s="46">
        <v>131.33000000000001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0.61</v>
      </c>
      <c r="X91">
        <v>192.98</v>
      </c>
      <c r="Y91">
        <v>28.95</v>
      </c>
      <c r="Z91">
        <v>48.61</v>
      </c>
      <c r="AA91">
        <v>0</v>
      </c>
      <c r="AB91">
        <v>13.51</v>
      </c>
      <c r="AC91">
        <v>30.15</v>
      </c>
      <c r="AD91">
        <v>8.68</v>
      </c>
      <c r="AE91">
        <v>0</v>
      </c>
      <c r="AF91">
        <v>111.25</v>
      </c>
      <c r="AG91">
        <v>43.85</v>
      </c>
      <c r="AH91">
        <v>0</v>
      </c>
      <c r="AI91">
        <v>39.56</v>
      </c>
      <c r="AJ91">
        <v>64.73</v>
      </c>
      <c r="AK91">
        <v>0</v>
      </c>
      <c r="AL91">
        <v>192.98</v>
      </c>
      <c r="AM91">
        <v>96.49</v>
      </c>
      <c r="AN91">
        <v>0.72</v>
      </c>
      <c r="AO91">
        <v>1.93</v>
      </c>
      <c r="AP91">
        <v>0.52</v>
      </c>
      <c r="AQ91">
        <v>1.93</v>
      </c>
      <c r="AR91">
        <v>0</v>
      </c>
      <c r="AS91">
        <v>48.24</v>
      </c>
      <c r="AT91">
        <v>144.74</v>
      </c>
      <c r="AU91">
        <v>0.35</v>
      </c>
      <c r="AV91">
        <v>48.24</v>
      </c>
      <c r="AW91">
        <v>90.46</v>
      </c>
      <c r="AX91">
        <v>43.85</v>
      </c>
      <c r="AY91">
        <v>1.59</v>
      </c>
      <c r="AZ91">
        <v>0.48</v>
      </c>
      <c r="BA91">
        <v>0.88</v>
      </c>
      <c r="BB91">
        <v>14.62</v>
      </c>
      <c r="BC91">
        <v>24.12</v>
      </c>
      <c r="BD91">
        <v>0</v>
      </c>
      <c r="BE91">
        <v>72.37</v>
      </c>
      <c r="BF91">
        <v>241.22</v>
      </c>
      <c r="BG91">
        <v>0</v>
      </c>
      <c r="BH91">
        <v>66.760000000000005</v>
      </c>
      <c r="BI91">
        <v>0</v>
      </c>
      <c r="BJ91">
        <v>0</v>
      </c>
      <c r="BK91">
        <v>13.08</v>
      </c>
      <c r="BL91">
        <v>24.12</v>
      </c>
      <c r="BM91">
        <v>24.12</v>
      </c>
      <c r="BN91">
        <v>0</v>
      </c>
      <c r="BO91">
        <v>48.24</v>
      </c>
      <c r="BP91">
        <v>24.12</v>
      </c>
      <c r="BQ91">
        <v>24.12</v>
      </c>
      <c r="BR91">
        <v>29.01</v>
      </c>
      <c r="BS91">
        <v>24.12</v>
      </c>
      <c r="BT91">
        <v>48.24</v>
      </c>
      <c r="BU91">
        <v>38.6</v>
      </c>
      <c r="BV91">
        <v>0</v>
      </c>
      <c r="BW91">
        <v>24.12</v>
      </c>
      <c r="BX91">
        <v>48.24</v>
      </c>
    </row>
    <row r="92" spans="7:76">
      <c r="G92" t="s">
        <v>134</v>
      </c>
      <c r="H92" s="73">
        <v>1080.1500000000001</v>
      </c>
      <c r="I92" s="46">
        <v>223.39</v>
      </c>
      <c r="J92" s="46">
        <v>606.7700000000001</v>
      </c>
      <c r="K92" s="46">
        <v>131.33000000000001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0.61</v>
      </c>
      <c r="X92">
        <v>192.98</v>
      </c>
      <c r="Y92">
        <v>28.95</v>
      </c>
      <c r="Z92">
        <v>48.61</v>
      </c>
      <c r="AA92">
        <v>0</v>
      </c>
      <c r="AB92">
        <v>13.51</v>
      </c>
      <c r="AC92">
        <v>30.15</v>
      </c>
      <c r="AD92">
        <v>8.68</v>
      </c>
      <c r="AE92">
        <v>0</v>
      </c>
      <c r="AF92">
        <v>111.25</v>
      </c>
      <c r="AG92">
        <v>43.85</v>
      </c>
      <c r="AH92">
        <v>0</v>
      </c>
      <c r="AI92">
        <v>39.56</v>
      </c>
      <c r="AJ92">
        <v>64.73</v>
      </c>
      <c r="AK92">
        <v>0</v>
      </c>
      <c r="AL92">
        <v>192.98</v>
      </c>
      <c r="AM92">
        <v>96.49</v>
      </c>
      <c r="AN92">
        <v>0.72</v>
      </c>
      <c r="AO92">
        <v>1.93</v>
      </c>
      <c r="AP92">
        <v>0.52</v>
      </c>
      <c r="AQ92">
        <v>1.93</v>
      </c>
      <c r="AR92">
        <v>0</v>
      </c>
      <c r="AS92">
        <v>48.24</v>
      </c>
      <c r="AT92">
        <v>144.74</v>
      </c>
      <c r="AU92">
        <v>0.35</v>
      </c>
      <c r="AV92">
        <v>48.24</v>
      </c>
      <c r="AW92">
        <v>90.46</v>
      </c>
      <c r="AX92">
        <v>43.85</v>
      </c>
      <c r="AY92">
        <v>1.59</v>
      </c>
      <c r="AZ92">
        <v>0.48</v>
      </c>
      <c r="BA92">
        <v>0.88</v>
      </c>
      <c r="BB92">
        <v>14.62</v>
      </c>
      <c r="BC92">
        <v>24.12</v>
      </c>
      <c r="BD92">
        <v>0</v>
      </c>
      <c r="BE92">
        <v>72.37</v>
      </c>
      <c r="BF92">
        <v>241.22</v>
      </c>
      <c r="BG92">
        <v>0</v>
      </c>
      <c r="BH92">
        <v>66.760000000000005</v>
      </c>
      <c r="BI92">
        <v>0</v>
      </c>
      <c r="BJ92">
        <v>0</v>
      </c>
      <c r="BK92">
        <v>13.08</v>
      </c>
      <c r="BL92">
        <v>24.12</v>
      </c>
      <c r="BM92">
        <v>24.12</v>
      </c>
      <c r="BN92">
        <v>0</v>
      </c>
      <c r="BO92">
        <v>48.24</v>
      </c>
      <c r="BP92">
        <v>24.12</v>
      </c>
      <c r="BQ92">
        <v>24.12</v>
      </c>
      <c r="BR92">
        <v>29.01</v>
      </c>
      <c r="BS92">
        <v>24.12</v>
      </c>
      <c r="BT92">
        <v>48.24</v>
      </c>
      <c r="BU92">
        <v>38.6</v>
      </c>
      <c r="BV92">
        <v>0</v>
      </c>
      <c r="BW92">
        <v>24.12</v>
      </c>
      <c r="BX92">
        <v>48.24</v>
      </c>
    </row>
    <row r="93" spans="7:76">
      <c r="G93" t="s">
        <v>135</v>
      </c>
      <c r="H93" s="73">
        <v>1080.1500000000001</v>
      </c>
      <c r="I93" s="46">
        <v>483.91999999999996</v>
      </c>
      <c r="J93" s="46">
        <v>606.7700000000001</v>
      </c>
      <c r="K93" s="46">
        <v>131.33000000000001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0.61</v>
      </c>
      <c r="X93">
        <v>192.98</v>
      </c>
      <c r="Y93">
        <v>28.95</v>
      </c>
      <c r="Z93">
        <v>48.61</v>
      </c>
      <c r="AA93">
        <v>0</v>
      </c>
      <c r="AB93">
        <v>13.51</v>
      </c>
      <c r="AC93">
        <v>30.15</v>
      </c>
      <c r="AD93">
        <v>8.68</v>
      </c>
      <c r="AE93">
        <v>0</v>
      </c>
      <c r="AF93">
        <v>111.25</v>
      </c>
      <c r="AG93">
        <v>43.85</v>
      </c>
      <c r="AH93">
        <v>0</v>
      </c>
      <c r="AI93">
        <v>39.56</v>
      </c>
      <c r="AJ93">
        <v>64.73</v>
      </c>
      <c r="AK93">
        <v>0</v>
      </c>
      <c r="AL93">
        <v>192.98</v>
      </c>
      <c r="AM93">
        <v>96.49</v>
      </c>
      <c r="AN93">
        <v>0.72</v>
      </c>
      <c r="AO93">
        <v>1.93</v>
      </c>
      <c r="AP93">
        <v>0.52</v>
      </c>
      <c r="AQ93">
        <v>1.93</v>
      </c>
      <c r="AR93">
        <v>0</v>
      </c>
      <c r="AS93">
        <v>48.24</v>
      </c>
      <c r="AT93">
        <v>144.74</v>
      </c>
      <c r="AU93">
        <v>0.35</v>
      </c>
      <c r="AV93">
        <v>308.77</v>
      </c>
      <c r="AW93">
        <v>90.46</v>
      </c>
      <c r="AX93">
        <v>43.85</v>
      </c>
      <c r="AY93">
        <v>1.59</v>
      </c>
      <c r="AZ93">
        <v>0.48</v>
      </c>
      <c r="BA93">
        <v>0.88</v>
      </c>
      <c r="BB93">
        <v>14.62</v>
      </c>
      <c r="BC93">
        <v>24.12</v>
      </c>
      <c r="BD93">
        <v>0</v>
      </c>
      <c r="BE93">
        <v>72.37</v>
      </c>
      <c r="BF93">
        <v>241.22</v>
      </c>
      <c r="BG93">
        <v>0</v>
      </c>
      <c r="BH93">
        <v>66.760000000000005</v>
      </c>
      <c r="BI93">
        <v>0</v>
      </c>
      <c r="BJ93">
        <v>0</v>
      </c>
      <c r="BK93">
        <v>13.08</v>
      </c>
      <c r="BL93">
        <v>24.12</v>
      </c>
      <c r="BM93">
        <v>24.12</v>
      </c>
      <c r="BN93">
        <v>0</v>
      </c>
      <c r="BO93">
        <v>48.24</v>
      </c>
      <c r="BP93">
        <v>24.12</v>
      </c>
      <c r="BQ93">
        <v>24.12</v>
      </c>
      <c r="BR93">
        <v>29.01</v>
      </c>
      <c r="BS93">
        <v>24.12</v>
      </c>
      <c r="BT93">
        <v>48.24</v>
      </c>
      <c r="BU93">
        <v>38.6</v>
      </c>
      <c r="BV93">
        <v>0</v>
      </c>
      <c r="BW93">
        <v>24.12</v>
      </c>
      <c r="BX93">
        <v>48.24</v>
      </c>
    </row>
    <row r="94" spans="7:76">
      <c r="G94" t="s">
        <v>136</v>
      </c>
      <c r="H94" s="73">
        <v>1080.1500000000001</v>
      </c>
      <c r="I94" s="46">
        <v>483.91999999999996</v>
      </c>
      <c r="J94" s="46">
        <v>606.7700000000001</v>
      </c>
      <c r="K94" s="46">
        <v>131.33000000000001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0.61</v>
      </c>
      <c r="X94">
        <v>192.98</v>
      </c>
      <c r="Y94">
        <v>28.95</v>
      </c>
      <c r="Z94">
        <v>48.61</v>
      </c>
      <c r="AA94">
        <v>0</v>
      </c>
      <c r="AB94">
        <v>13.51</v>
      </c>
      <c r="AC94">
        <v>30.15</v>
      </c>
      <c r="AD94">
        <v>8.68</v>
      </c>
      <c r="AE94">
        <v>0</v>
      </c>
      <c r="AF94">
        <v>111.25</v>
      </c>
      <c r="AG94">
        <v>43.85</v>
      </c>
      <c r="AH94">
        <v>0</v>
      </c>
      <c r="AI94">
        <v>39.56</v>
      </c>
      <c r="AJ94">
        <v>64.73</v>
      </c>
      <c r="AK94">
        <v>0</v>
      </c>
      <c r="AL94">
        <v>192.98</v>
      </c>
      <c r="AM94">
        <v>96.49</v>
      </c>
      <c r="AN94">
        <v>0.72</v>
      </c>
      <c r="AO94">
        <v>1.93</v>
      </c>
      <c r="AP94">
        <v>0.52</v>
      </c>
      <c r="AQ94">
        <v>1.93</v>
      </c>
      <c r="AR94">
        <v>0</v>
      </c>
      <c r="AS94">
        <v>48.24</v>
      </c>
      <c r="AT94">
        <v>144.74</v>
      </c>
      <c r="AU94">
        <v>0.35</v>
      </c>
      <c r="AV94">
        <v>308.77</v>
      </c>
      <c r="AW94">
        <v>90.46</v>
      </c>
      <c r="AX94">
        <v>43.85</v>
      </c>
      <c r="AY94">
        <v>1.59</v>
      </c>
      <c r="AZ94">
        <v>0.48</v>
      </c>
      <c r="BA94">
        <v>0.88</v>
      </c>
      <c r="BB94">
        <v>14.62</v>
      </c>
      <c r="BC94">
        <v>24.12</v>
      </c>
      <c r="BD94">
        <v>0</v>
      </c>
      <c r="BE94">
        <v>72.37</v>
      </c>
      <c r="BF94">
        <v>241.22</v>
      </c>
      <c r="BG94">
        <v>0</v>
      </c>
      <c r="BH94">
        <v>66.760000000000005</v>
      </c>
      <c r="BI94">
        <v>0</v>
      </c>
      <c r="BJ94">
        <v>0</v>
      </c>
      <c r="BK94">
        <v>13.08</v>
      </c>
      <c r="BL94">
        <v>24.12</v>
      </c>
      <c r="BM94">
        <v>24.12</v>
      </c>
      <c r="BN94">
        <v>0</v>
      </c>
      <c r="BO94">
        <v>48.24</v>
      </c>
      <c r="BP94">
        <v>24.12</v>
      </c>
      <c r="BQ94">
        <v>24.12</v>
      </c>
      <c r="BR94">
        <v>29.01</v>
      </c>
      <c r="BS94">
        <v>24.12</v>
      </c>
      <c r="BT94">
        <v>48.24</v>
      </c>
      <c r="BU94">
        <v>38.6</v>
      </c>
      <c r="BV94">
        <v>0</v>
      </c>
      <c r="BW94">
        <v>24.12</v>
      </c>
      <c r="BX94">
        <v>48.24</v>
      </c>
    </row>
    <row r="95" spans="7:76">
      <c r="G95" t="s">
        <v>137</v>
      </c>
      <c r="H95" s="73">
        <v>1080.0600000000002</v>
      </c>
      <c r="I95" s="46">
        <v>483.91999999999996</v>
      </c>
      <c r="J95" s="46">
        <v>606.86</v>
      </c>
      <c r="K95" s="46">
        <v>131.33000000000001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0.61</v>
      </c>
      <c r="X95">
        <v>192.98</v>
      </c>
      <c r="Y95">
        <v>28.95</v>
      </c>
      <c r="Z95">
        <v>48.61</v>
      </c>
      <c r="AA95">
        <v>0</v>
      </c>
      <c r="AB95">
        <v>13.51</v>
      </c>
      <c r="AC95">
        <v>30.15</v>
      </c>
      <c r="AD95">
        <v>8.68</v>
      </c>
      <c r="AE95">
        <v>0</v>
      </c>
      <c r="AF95">
        <v>111.25</v>
      </c>
      <c r="AG95">
        <v>43.85</v>
      </c>
      <c r="AH95">
        <v>0</v>
      </c>
      <c r="AI95">
        <v>39.56</v>
      </c>
      <c r="AJ95">
        <v>64.73</v>
      </c>
      <c r="AK95">
        <v>0</v>
      </c>
      <c r="AL95">
        <v>192.98</v>
      </c>
      <c r="AM95">
        <v>96.49</v>
      </c>
      <c r="AN95">
        <v>0.63</v>
      </c>
      <c r="AO95">
        <v>1.93</v>
      </c>
      <c r="AP95">
        <v>0.52</v>
      </c>
      <c r="AQ95">
        <v>1.93</v>
      </c>
      <c r="AR95">
        <v>0</v>
      </c>
      <c r="AS95">
        <v>48.24</v>
      </c>
      <c r="AT95">
        <v>144.74</v>
      </c>
      <c r="AU95">
        <v>0.35</v>
      </c>
      <c r="AV95">
        <v>308.77</v>
      </c>
      <c r="AW95">
        <v>90.46</v>
      </c>
      <c r="AX95">
        <v>43.85</v>
      </c>
      <c r="AY95">
        <v>1.59</v>
      </c>
      <c r="AZ95">
        <v>0.48</v>
      </c>
      <c r="BA95">
        <v>0.88</v>
      </c>
      <c r="BB95">
        <v>14.62</v>
      </c>
      <c r="BC95">
        <v>24.12</v>
      </c>
      <c r="BD95">
        <v>0</v>
      </c>
      <c r="BE95">
        <v>72.37</v>
      </c>
      <c r="BF95">
        <v>241.22</v>
      </c>
      <c r="BG95">
        <v>0</v>
      </c>
      <c r="BH95">
        <v>66.760000000000005</v>
      </c>
      <c r="BI95">
        <v>0</v>
      </c>
      <c r="BJ95">
        <v>0</v>
      </c>
      <c r="BK95">
        <v>13.17</v>
      </c>
      <c r="BL95">
        <v>24.12</v>
      </c>
      <c r="BM95">
        <v>24.12</v>
      </c>
      <c r="BN95">
        <v>0</v>
      </c>
      <c r="BO95">
        <v>48.24</v>
      </c>
      <c r="BP95">
        <v>24.12</v>
      </c>
      <c r="BQ95">
        <v>24.12</v>
      </c>
      <c r="BR95">
        <v>29.01</v>
      </c>
      <c r="BS95">
        <v>24.12</v>
      </c>
      <c r="BT95">
        <v>48.24</v>
      </c>
      <c r="BU95">
        <v>38.6</v>
      </c>
      <c r="BV95">
        <v>0</v>
      </c>
      <c r="BW95">
        <v>24.12</v>
      </c>
      <c r="BX95">
        <v>48.24</v>
      </c>
    </row>
    <row r="96" spans="7:76">
      <c r="G96" t="s">
        <v>138</v>
      </c>
      <c r="H96" s="73">
        <v>1080.0600000000002</v>
      </c>
      <c r="I96" s="46">
        <v>483.91999999999996</v>
      </c>
      <c r="J96" s="46">
        <v>606.86</v>
      </c>
      <c r="K96" s="46">
        <v>131.33000000000001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0.61</v>
      </c>
      <c r="X96">
        <v>192.98</v>
      </c>
      <c r="Y96">
        <v>28.95</v>
      </c>
      <c r="Z96">
        <v>48.61</v>
      </c>
      <c r="AA96">
        <v>0</v>
      </c>
      <c r="AB96">
        <v>13.51</v>
      </c>
      <c r="AC96">
        <v>30.15</v>
      </c>
      <c r="AD96">
        <v>8.68</v>
      </c>
      <c r="AE96">
        <v>0</v>
      </c>
      <c r="AF96">
        <v>111.25</v>
      </c>
      <c r="AG96">
        <v>43.85</v>
      </c>
      <c r="AH96">
        <v>0</v>
      </c>
      <c r="AI96">
        <v>39.56</v>
      </c>
      <c r="AJ96">
        <v>64.73</v>
      </c>
      <c r="AK96">
        <v>0</v>
      </c>
      <c r="AL96">
        <v>192.98</v>
      </c>
      <c r="AM96">
        <v>96.49</v>
      </c>
      <c r="AN96">
        <v>0.63</v>
      </c>
      <c r="AO96">
        <v>1.93</v>
      </c>
      <c r="AP96">
        <v>0.52</v>
      </c>
      <c r="AQ96">
        <v>1.93</v>
      </c>
      <c r="AR96">
        <v>0</v>
      </c>
      <c r="AS96">
        <v>48.24</v>
      </c>
      <c r="AT96">
        <v>144.74</v>
      </c>
      <c r="AU96">
        <v>0.35</v>
      </c>
      <c r="AV96">
        <v>308.77</v>
      </c>
      <c r="AW96">
        <v>90.46</v>
      </c>
      <c r="AX96">
        <v>43.85</v>
      </c>
      <c r="AY96">
        <v>1.59</v>
      </c>
      <c r="AZ96">
        <v>0.48</v>
      </c>
      <c r="BA96">
        <v>0.88</v>
      </c>
      <c r="BB96">
        <v>14.62</v>
      </c>
      <c r="BC96">
        <v>24.12</v>
      </c>
      <c r="BD96">
        <v>0</v>
      </c>
      <c r="BE96">
        <v>72.37</v>
      </c>
      <c r="BF96">
        <v>241.22</v>
      </c>
      <c r="BG96">
        <v>0</v>
      </c>
      <c r="BH96">
        <v>66.760000000000005</v>
      </c>
      <c r="BI96">
        <v>0</v>
      </c>
      <c r="BJ96">
        <v>0</v>
      </c>
      <c r="BK96">
        <v>13.17</v>
      </c>
      <c r="BL96">
        <v>24.12</v>
      </c>
      <c r="BM96">
        <v>24.12</v>
      </c>
      <c r="BN96">
        <v>0</v>
      </c>
      <c r="BO96">
        <v>48.24</v>
      </c>
      <c r="BP96">
        <v>24.12</v>
      </c>
      <c r="BQ96">
        <v>24.12</v>
      </c>
      <c r="BR96">
        <v>29.01</v>
      </c>
      <c r="BS96">
        <v>24.12</v>
      </c>
      <c r="BT96">
        <v>48.24</v>
      </c>
      <c r="BU96">
        <v>38.6</v>
      </c>
      <c r="BV96">
        <v>0</v>
      </c>
      <c r="BW96">
        <v>24.12</v>
      </c>
      <c r="BX96">
        <v>48.24</v>
      </c>
    </row>
    <row r="97" spans="1:133">
      <c r="G97" t="s">
        <v>139</v>
      </c>
      <c r="H97" s="73">
        <v>1080.0600000000002</v>
      </c>
      <c r="I97" s="46">
        <v>483.91999999999996</v>
      </c>
      <c r="J97" s="46">
        <v>606.86</v>
      </c>
      <c r="K97" s="46">
        <v>131.33000000000001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0.61</v>
      </c>
      <c r="X97">
        <v>192.98</v>
      </c>
      <c r="Y97">
        <v>28.95</v>
      </c>
      <c r="Z97">
        <v>48.61</v>
      </c>
      <c r="AA97">
        <v>0</v>
      </c>
      <c r="AB97">
        <v>13.51</v>
      </c>
      <c r="AC97">
        <v>30.15</v>
      </c>
      <c r="AD97">
        <v>8.68</v>
      </c>
      <c r="AE97">
        <v>0</v>
      </c>
      <c r="AF97">
        <v>111.25</v>
      </c>
      <c r="AG97">
        <v>43.85</v>
      </c>
      <c r="AH97">
        <v>0</v>
      </c>
      <c r="AI97">
        <v>39.56</v>
      </c>
      <c r="AJ97">
        <v>64.73</v>
      </c>
      <c r="AK97">
        <v>0</v>
      </c>
      <c r="AL97">
        <v>192.98</v>
      </c>
      <c r="AM97">
        <v>96.49</v>
      </c>
      <c r="AN97">
        <v>0.63</v>
      </c>
      <c r="AO97">
        <v>1.93</v>
      </c>
      <c r="AP97">
        <v>0.52</v>
      </c>
      <c r="AQ97">
        <v>1.93</v>
      </c>
      <c r="AR97">
        <v>0</v>
      </c>
      <c r="AS97">
        <v>48.24</v>
      </c>
      <c r="AT97">
        <v>144.74</v>
      </c>
      <c r="AU97">
        <v>0.35</v>
      </c>
      <c r="AV97">
        <v>308.77</v>
      </c>
      <c r="AW97">
        <v>90.46</v>
      </c>
      <c r="AX97">
        <v>43.85</v>
      </c>
      <c r="AY97">
        <v>1.59</v>
      </c>
      <c r="AZ97">
        <v>0.48</v>
      </c>
      <c r="BA97">
        <v>0.88</v>
      </c>
      <c r="BB97">
        <v>14.62</v>
      </c>
      <c r="BC97">
        <v>24.12</v>
      </c>
      <c r="BD97">
        <v>0</v>
      </c>
      <c r="BE97">
        <v>72.37</v>
      </c>
      <c r="BF97">
        <v>241.22</v>
      </c>
      <c r="BG97">
        <v>0</v>
      </c>
      <c r="BH97">
        <v>66.760000000000005</v>
      </c>
      <c r="BI97">
        <v>0</v>
      </c>
      <c r="BJ97">
        <v>0</v>
      </c>
      <c r="BK97">
        <v>13.17</v>
      </c>
      <c r="BL97">
        <v>24.12</v>
      </c>
      <c r="BM97">
        <v>24.12</v>
      </c>
      <c r="BN97">
        <v>0</v>
      </c>
      <c r="BO97">
        <v>48.24</v>
      </c>
      <c r="BP97">
        <v>24.12</v>
      </c>
      <c r="BQ97">
        <v>24.12</v>
      </c>
      <c r="BR97">
        <v>29.01</v>
      </c>
      <c r="BS97">
        <v>24.12</v>
      </c>
      <c r="BT97">
        <v>48.24</v>
      </c>
      <c r="BU97">
        <v>38.6</v>
      </c>
      <c r="BV97">
        <v>0</v>
      </c>
      <c r="BW97">
        <v>24.12</v>
      </c>
      <c r="BX97">
        <v>48.24</v>
      </c>
    </row>
    <row r="98" spans="1:133">
      <c r="G98" t="s">
        <v>140</v>
      </c>
      <c r="H98" s="73">
        <v>1080.0600000000002</v>
      </c>
      <c r="I98" s="46">
        <v>483.91999999999996</v>
      </c>
      <c r="J98" s="46">
        <v>606.86</v>
      </c>
      <c r="K98" s="46">
        <v>131.33000000000001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0.61</v>
      </c>
      <c r="X98">
        <v>192.98</v>
      </c>
      <c r="Y98">
        <v>28.95</v>
      </c>
      <c r="Z98">
        <v>48.61</v>
      </c>
      <c r="AA98">
        <v>0</v>
      </c>
      <c r="AB98">
        <v>13.51</v>
      </c>
      <c r="AC98">
        <v>30.15</v>
      </c>
      <c r="AD98">
        <v>8.68</v>
      </c>
      <c r="AE98">
        <v>0</v>
      </c>
      <c r="AF98">
        <v>111.25</v>
      </c>
      <c r="AG98">
        <v>43.85</v>
      </c>
      <c r="AH98">
        <v>0</v>
      </c>
      <c r="AI98">
        <v>39.56</v>
      </c>
      <c r="AJ98">
        <v>64.73</v>
      </c>
      <c r="AK98">
        <v>0</v>
      </c>
      <c r="AL98">
        <v>192.98</v>
      </c>
      <c r="AM98">
        <v>96.49</v>
      </c>
      <c r="AN98">
        <v>0.63</v>
      </c>
      <c r="AO98">
        <v>1.93</v>
      </c>
      <c r="AP98">
        <v>0.52</v>
      </c>
      <c r="AQ98">
        <v>1.93</v>
      </c>
      <c r="AR98">
        <v>0</v>
      </c>
      <c r="AS98">
        <v>48.24</v>
      </c>
      <c r="AT98">
        <v>144.74</v>
      </c>
      <c r="AU98">
        <v>0.35</v>
      </c>
      <c r="AV98">
        <v>308.77</v>
      </c>
      <c r="AW98">
        <v>90.46</v>
      </c>
      <c r="AX98">
        <v>43.85</v>
      </c>
      <c r="AY98">
        <v>1.59</v>
      </c>
      <c r="AZ98">
        <v>0.48</v>
      </c>
      <c r="BA98">
        <v>0.88</v>
      </c>
      <c r="BB98">
        <v>14.62</v>
      </c>
      <c r="BC98">
        <v>24.12</v>
      </c>
      <c r="BD98">
        <v>0</v>
      </c>
      <c r="BE98">
        <v>72.37</v>
      </c>
      <c r="BF98">
        <v>241.22</v>
      </c>
      <c r="BG98">
        <v>0</v>
      </c>
      <c r="BH98">
        <v>66.760000000000005</v>
      </c>
      <c r="BI98">
        <v>0</v>
      </c>
      <c r="BJ98">
        <v>0</v>
      </c>
      <c r="BK98">
        <v>13.17</v>
      </c>
      <c r="BL98">
        <v>24.12</v>
      </c>
      <c r="BM98">
        <v>24.12</v>
      </c>
      <c r="BN98">
        <v>0</v>
      </c>
      <c r="BO98">
        <v>48.24</v>
      </c>
      <c r="BP98">
        <v>24.12</v>
      </c>
      <c r="BQ98">
        <v>24.12</v>
      </c>
      <c r="BR98">
        <v>29.01</v>
      </c>
      <c r="BS98">
        <v>24.12</v>
      </c>
      <c r="BT98">
        <v>48.24</v>
      </c>
      <c r="BU98">
        <v>38.6</v>
      </c>
      <c r="BV98">
        <v>0</v>
      </c>
      <c r="BW98">
        <v>24.12</v>
      </c>
      <c r="BX98">
        <v>48.24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18.312519999999974</v>
      </c>
      <c r="I99" s="69">
        <f t="shared" ref="I99:BU99" si="1">SUM(I3:I98)/4000</f>
        <v>7.312459999999998</v>
      </c>
      <c r="J99" s="69">
        <f t="shared" si="1"/>
        <v>14.531075000000003</v>
      </c>
      <c r="K99" s="69">
        <f t="shared" si="1"/>
        <v>3.0140199999999995</v>
      </c>
      <c r="L99" s="69">
        <f t="shared" si="1"/>
        <v>0.13918750000000002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1.463999999999999E-2</v>
      </c>
      <c r="X99">
        <f t="shared" si="1"/>
        <v>4.6315199999999921</v>
      </c>
      <c r="Y99">
        <f t="shared" si="1"/>
        <v>0.17370000000000005</v>
      </c>
      <c r="Z99">
        <f t="shared" si="1"/>
        <v>2.3325000000000022</v>
      </c>
      <c r="AA99">
        <f t="shared" si="1"/>
        <v>0.79309999999999981</v>
      </c>
      <c r="AB99">
        <f t="shared" si="1"/>
        <v>0.24317999999999987</v>
      </c>
      <c r="AC99">
        <f t="shared" si="1"/>
        <v>0.24119999999999989</v>
      </c>
      <c r="AD99">
        <f t="shared" si="1"/>
        <v>0.25855999999999979</v>
      </c>
      <c r="AE99">
        <f t="shared" si="1"/>
        <v>3.8599999999999997E-3</v>
      </c>
      <c r="AF99">
        <f t="shared" si="1"/>
        <v>2.8927200000000011</v>
      </c>
      <c r="AG99">
        <f t="shared" si="1"/>
        <v>1.0063399999999985</v>
      </c>
      <c r="AH99">
        <f t="shared" si="1"/>
        <v>4.6547499999999992E-2</v>
      </c>
      <c r="AI99">
        <f t="shared" si="1"/>
        <v>0.21757999999999986</v>
      </c>
      <c r="AJ99">
        <f t="shared" si="1"/>
        <v>1.5535199999999967</v>
      </c>
      <c r="AK99">
        <f t="shared" si="1"/>
        <v>0.16883999999999999</v>
      </c>
      <c r="AL99">
        <f t="shared" si="1"/>
        <v>1.0613899999999998</v>
      </c>
      <c r="AM99">
        <f t="shared" si="1"/>
        <v>2.315759999999996</v>
      </c>
      <c r="AN99">
        <f t="shared" si="1"/>
        <v>1.8589999999999992E-2</v>
      </c>
      <c r="AO99">
        <f t="shared" si="1"/>
        <v>4.6320000000000104E-2</v>
      </c>
      <c r="AP99">
        <f t="shared" si="1"/>
        <v>1.2480000000000022E-2</v>
      </c>
      <c r="AQ99">
        <f t="shared" si="1"/>
        <v>4.6320000000000104E-2</v>
      </c>
      <c r="AR99">
        <f t="shared" si="1"/>
        <v>0.33767999999999998</v>
      </c>
      <c r="AS99">
        <f t="shared" si="1"/>
        <v>1.1577599999999972</v>
      </c>
      <c r="AT99">
        <f t="shared" si="1"/>
        <v>0.79605999999999977</v>
      </c>
      <c r="AU99">
        <f t="shared" si="1"/>
        <v>8.4000000000000151E-3</v>
      </c>
      <c r="AV99">
        <f t="shared" si="1"/>
        <v>3.6723199999999969</v>
      </c>
      <c r="AW99">
        <f t="shared" si="1"/>
        <v>0.72368000000000021</v>
      </c>
      <c r="AX99">
        <f t="shared" si="1"/>
        <v>1.0063399999999985</v>
      </c>
      <c r="AY99">
        <f t="shared" si="1"/>
        <v>3.8160000000000062E-2</v>
      </c>
      <c r="AZ99">
        <f t="shared" si="1"/>
        <v>1.1519999999999983E-2</v>
      </c>
      <c r="BA99">
        <f t="shared" si="1"/>
        <v>2.1119999999999993E-2</v>
      </c>
      <c r="BB99">
        <f t="shared" si="1"/>
        <v>0.33554999999999952</v>
      </c>
      <c r="BC99">
        <f t="shared" si="1"/>
        <v>0.47437499999999905</v>
      </c>
      <c r="BD99">
        <f t="shared" si="1"/>
        <v>0.33767999999999998</v>
      </c>
      <c r="BE99">
        <f t="shared" si="1"/>
        <v>1.7368799999999978</v>
      </c>
      <c r="BF99">
        <f t="shared" si="1"/>
        <v>4.8630400000000007</v>
      </c>
      <c r="BG99">
        <f t="shared" si="1"/>
        <v>0.27020000000000005</v>
      </c>
      <c r="BH99">
        <f t="shared" si="1"/>
        <v>1.6022400000000034</v>
      </c>
      <c r="BI99">
        <f t="shared" si="1"/>
        <v>0</v>
      </c>
      <c r="BJ99">
        <f t="shared" si="1"/>
        <v>0.11580000000000003</v>
      </c>
      <c r="BK99">
        <f t="shared" si="1"/>
        <v>0.2974400000000002</v>
      </c>
      <c r="BL99">
        <f t="shared" si="1"/>
        <v>0.41003999999999935</v>
      </c>
      <c r="BM99">
        <f t="shared" si="1"/>
        <v>0.57887999999999862</v>
      </c>
      <c r="BN99">
        <f t="shared" si="1"/>
        <v>0</v>
      </c>
      <c r="BO99">
        <f t="shared" si="1"/>
        <v>0.8200799999999987</v>
      </c>
      <c r="BP99">
        <f t="shared" si="1"/>
        <v>0.57887999999999862</v>
      </c>
      <c r="BQ99">
        <f t="shared" si="1"/>
        <v>0.57887999999999862</v>
      </c>
      <c r="BR99">
        <f t="shared" si="1"/>
        <v>0.66579000000000099</v>
      </c>
      <c r="BS99">
        <f t="shared" si="1"/>
        <v>0.57887999999999862</v>
      </c>
      <c r="BT99">
        <f t="shared" si="1"/>
        <v>0.8200799999999987</v>
      </c>
      <c r="BU99">
        <f t="shared" si="1"/>
        <v>0.65619999999999912</v>
      </c>
      <c r="BV99">
        <f t="shared" ref="BV99:EC99" si="2">SUM(BV3:BV98)/4000</f>
        <v>0</v>
      </c>
      <c r="BW99">
        <f t="shared" si="2"/>
        <v>0.57887999999999862</v>
      </c>
      <c r="BX99">
        <f t="shared" si="2"/>
        <v>1.1577599999999972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562</v>
      </c>
      <c r="AK100" t="s">
        <v>564</v>
      </c>
      <c r="AL100" t="s">
        <v>565</v>
      </c>
      <c r="AM100" t="s">
        <v>566</v>
      </c>
      <c r="AN100" t="s">
        <v>568</v>
      </c>
      <c r="AO100" t="s">
        <v>570</v>
      </c>
      <c r="AP100" t="s">
        <v>571</v>
      </c>
      <c r="AQ100" t="s">
        <v>573</v>
      </c>
      <c r="AR100" t="s">
        <v>575</v>
      </c>
      <c r="AS100" t="s">
        <v>577</v>
      </c>
      <c r="AT100" t="s">
        <v>579</v>
      </c>
      <c r="AU100" t="s">
        <v>580</v>
      </c>
      <c r="AV100" t="s">
        <v>582</v>
      </c>
      <c r="AW100" t="s">
        <v>583</v>
      </c>
      <c r="AX100" t="s">
        <v>584</v>
      </c>
      <c r="AY100" t="s">
        <v>585</v>
      </c>
      <c r="AZ100" t="s">
        <v>586</v>
      </c>
      <c r="BA100" t="s">
        <v>587</v>
      </c>
      <c r="BB100" t="s">
        <v>589</v>
      </c>
      <c r="BC100" t="s">
        <v>591</v>
      </c>
      <c r="BD100" t="s">
        <v>593</v>
      </c>
      <c r="BE100" t="s">
        <v>594</v>
      </c>
      <c r="BF100" t="s">
        <v>595</v>
      </c>
      <c r="BG100" t="s">
        <v>597</v>
      </c>
      <c r="BH100" t="s">
        <v>599</v>
      </c>
      <c r="BI100" t="s">
        <v>601</v>
      </c>
      <c r="BJ100" t="s">
        <v>603</v>
      </c>
      <c r="BK100" t="s">
        <v>605</v>
      </c>
      <c r="BL100" t="s">
        <v>606</v>
      </c>
      <c r="BM100" t="s">
        <v>608</v>
      </c>
      <c r="BN100" t="s">
        <v>610</v>
      </c>
      <c r="BO100" t="s">
        <v>611</v>
      </c>
      <c r="BP100" t="s">
        <v>613</v>
      </c>
      <c r="BQ100" t="s">
        <v>614</v>
      </c>
      <c r="BR100" t="s">
        <v>616</v>
      </c>
      <c r="BS100" t="s">
        <v>618</v>
      </c>
      <c r="BT100" t="s">
        <v>619</v>
      </c>
      <c r="BU100" t="s">
        <v>620</v>
      </c>
      <c r="BV100" t="s">
        <v>622</v>
      </c>
      <c r="BW100" t="s">
        <v>624</v>
      </c>
      <c r="BX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20.82</v>
      </c>
      <c r="I3" s="53">
        <v>0</v>
      </c>
      <c r="J3" s="53">
        <v>0</v>
      </c>
      <c r="K3" s="53">
        <v>0</v>
      </c>
      <c r="L3" s="53">
        <v>0.63</v>
      </c>
      <c r="M3" s="72">
        <v>0</v>
      </c>
      <c r="N3" s="71">
        <v>0</v>
      </c>
      <c r="O3" s="53">
        <v>0</v>
      </c>
      <c r="P3" s="53">
        <v>-32</v>
      </c>
      <c r="Q3" s="53">
        <v>-35</v>
      </c>
      <c r="R3" s="53">
        <v>0</v>
      </c>
      <c r="S3" s="72">
        <v>0</v>
      </c>
      <c r="T3" t="s">
        <v>627</v>
      </c>
      <c r="U3" s="73">
        <v>21.45</v>
      </c>
      <c r="V3" s="74">
        <v>-67</v>
      </c>
      <c r="W3">
        <v>20.82</v>
      </c>
      <c r="X3">
        <v>0</v>
      </c>
      <c r="Y3">
        <v>0</v>
      </c>
      <c r="Z3">
        <v>0.63</v>
      </c>
      <c r="AA3">
        <v>-35</v>
      </c>
      <c r="AB3">
        <v>0</v>
      </c>
      <c r="AC3">
        <v>-32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5.39</v>
      </c>
      <c r="I4" s="46">
        <v>0</v>
      </c>
      <c r="J4" s="46">
        <v>0</v>
      </c>
      <c r="K4" s="46">
        <v>0</v>
      </c>
      <c r="L4" s="46">
        <v>0.53</v>
      </c>
      <c r="M4" s="74">
        <v>0</v>
      </c>
      <c r="N4" s="73">
        <v>0</v>
      </c>
      <c r="O4" s="46">
        <v>0</v>
      </c>
      <c r="P4" s="46">
        <v>-56</v>
      </c>
      <c r="Q4" s="46">
        <v>-40</v>
      </c>
      <c r="R4" s="46">
        <v>0</v>
      </c>
      <c r="S4" s="74">
        <v>0</v>
      </c>
      <c r="U4" s="73">
        <v>5.92</v>
      </c>
      <c r="V4" s="74">
        <v>-96</v>
      </c>
      <c r="W4">
        <v>5.39</v>
      </c>
      <c r="X4">
        <v>0</v>
      </c>
      <c r="Y4">
        <v>0</v>
      </c>
      <c r="Z4">
        <v>0.53</v>
      </c>
      <c r="AA4">
        <v>-40</v>
      </c>
      <c r="AB4">
        <v>0</v>
      </c>
      <c r="AC4">
        <v>-56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0.47</v>
      </c>
      <c r="M5" s="74">
        <v>0</v>
      </c>
      <c r="N5" s="73">
        <v>-17</v>
      </c>
      <c r="O5" s="46">
        <v>-8</v>
      </c>
      <c r="P5" s="46">
        <v>-51</v>
      </c>
      <c r="Q5" s="46">
        <v>-40</v>
      </c>
      <c r="R5" s="46">
        <v>0</v>
      </c>
      <c r="S5" s="74">
        <v>0</v>
      </c>
      <c r="U5" s="73">
        <v>0.47</v>
      </c>
      <c r="V5" s="74">
        <v>-118</v>
      </c>
      <c r="W5">
        <v>-17</v>
      </c>
      <c r="X5">
        <v>-8</v>
      </c>
      <c r="Y5">
        <v>-2</v>
      </c>
      <c r="Z5">
        <v>0.47</v>
      </c>
      <c r="AA5">
        <v>-40</v>
      </c>
      <c r="AB5">
        <v>0</v>
      </c>
      <c r="AC5">
        <v>-51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0.43</v>
      </c>
      <c r="M6" s="74">
        <v>0</v>
      </c>
      <c r="N6" s="73">
        <v>-22</v>
      </c>
      <c r="O6" s="46">
        <v>-15</v>
      </c>
      <c r="P6" s="46">
        <v>-51</v>
      </c>
      <c r="Q6" s="46">
        <v>-40</v>
      </c>
      <c r="R6" s="46">
        <v>0</v>
      </c>
      <c r="S6" s="74">
        <v>0</v>
      </c>
      <c r="U6" s="73">
        <v>0.43</v>
      </c>
      <c r="V6" s="74">
        <v>-130</v>
      </c>
      <c r="W6">
        <v>-22</v>
      </c>
      <c r="X6">
        <v>-15</v>
      </c>
      <c r="Y6">
        <v>-2</v>
      </c>
      <c r="Z6">
        <v>0.43</v>
      </c>
      <c r="AA6">
        <v>-40</v>
      </c>
      <c r="AB6">
        <v>0</v>
      </c>
      <c r="AC6">
        <v>-51</v>
      </c>
    </row>
    <row r="7" spans="1:29">
      <c r="G7" t="s">
        <v>49</v>
      </c>
      <c r="H7" s="73">
        <v>5.07</v>
      </c>
      <c r="I7" s="46">
        <v>0</v>
      </c>
      <c r="J7" s="46">
        <v>0</v>
      </c>
      <c r="K7" s="46">
        <v>0</v>
      </c>
      <c r="L7" s="46">
        <v>0.99</v>
      </c>
      <c r="M7" s="74">
        <v>0</v>
      </c>
      <c r="N7" s="73">
        <v>0</v>
      </c>
      <c r="O7" s="46">
        <v>0</v>
      </c>
      <c r="P7" s="46">
        <v>-10</v>
      </c>
      <c r="Q7" s="46">
        <v>-50</v>
      </c>
      <c r="R7" s="46">
        <v>0</v>
      </c>
      <c r="S7" s="74">
        <v>0</v>
      </c>
      <c r="U7" s="73">
        <v>6.06</v>
      </c>
      <c r="V7" s="74">
        <v>-62</v>
      </c>
      <c r="W7">
        <v>5.07</v>
      </c>
      <c r="X7">
        <v>0</v>
      </c>
      <c r="Y7">
        <v>-2</v>
      </c>
      <c r="Z7">
        <v>0.99</v>
      </c>
      <c r="AA7">
        <v>-50</v>
      </c>
      <c r="AB7">
        <v>0</v>
      </c>
      <c r="AC7">
        <v>-10</v>
      </c>
    </row>
    <row r="8" spans="1:29">
      <c r="G8" t="s">
        <v>50</v>
      </c>
      <c r="H8" s="73">
        <v>4.47</v>
      </c>
      <c r="I8" s="46">
        <v>0</v>
      </c>
      <c r="J8" s="46">
        <v>0</v>
      </c>
      <c r="K8" s="46">
        <v>0</v>
      </c>
      <c r="L8" s="46">
        <v>1.99</v>
      </c>
      <c r="M8" s="74">
        <v>0</v>
      </c>
      <c r="N8" s="73">
        <v>0</v>
      </c>
      <c r="O8" s="46">
        <v>0</v>
      </c>
      <c r="P8" s="46">
        <v>-12</v>
      </c>
      <c r="Q8" s="46">
        <v>-50</v>
      </c>
      <c r="R8" s="46">
        <v>0</v>
      </c>
      <c r="S8" s="74">
        <v>0</v>
      </c>
      <c r="U8" s="73">
        <v>6.46</v>
      </c>
      <c r="V8" s="74">
        <v>-64</v>
      </c>
      <c r="W8">
        <v>4.47</v>
      </c>
      <c r="X8">
        <v>0</v>
      </c>
      <c r="Y8">
        <v>-2</v>
      </c>
      <c r="Z8">
        <v>1.99</v>
      </c>
      <c r="AA8">
        <v>-50</v>
      </c>
      <c r="AB8">
        <v>0</v>
      </c>
      <c r="AC8">
        <v>-12</v>
      </c>
    </row>
    <row r="9" spans="1:29">
      <c r="G9" t="s">
        <v>51</v>
      </c>
      <c r="H9" s="73">
        <v>56.26</v>
      </c>
      <c r="I9" s="46">
        <v>13.39</v>
      </c>
      <c r="J9" s="46">
        <v>0</v>
      </c>
      <c r="K9" s="46">
        <v>0</v>
      </c>
      <c r="L9" s="46">
        <v>2.5499999999999998</v>
      </c>
      <c r="M9" s="74">
        <v>0</v>
      </c>
      <c r="N9" s="73">
        <v>0</v>
      </c>
      <c r="O9" s="46">
        <v>0</v>
      </c>
      <c r="P9" s="46">
        <v>-10</v>
      </c>
      <c r="Q9" s="46">
        <v>-50</v>
      </c>
      <c r="R9" s="46">
        <v>0</v>
      </c>
      <c r="S9" s="74">
        <v>0</v>
      </c>
      <c r="U9" s="73">
        <v>72.2</v>
      </c>
      <c r="V9" s="74">
        <v>-62</v>
      </c>
      <c r="W9">
        <v>56.26</v>
      </c>
      <c r="X9">
        <v>13.39</v>
      </c>
      <c r="Y9">
        <v>-2</v>
      </c>
      <c r="Z9">
        <v>2.5499999999999998</v>
      </c>
      <c r="AA9">
        <v>-50</v>
      </c>
      <c r="AB9">
        <v>0</v>
      </c>
      <c r="AC9">
        <v>-10</v>
      </c>
    </row>
    <row r="10" spans="1:29">
      <c r="G10" t="s">
        <v>52</v>
      </c>
      <c r="H10" s="73">
        <v>109.9</v>
      </c>
      <c r="I10" s="46">
        <v>12.78</v>
      </c>
      <c r="J10" s="46">
        <v>0</v>
      </c>
      <c r="K10" s="46">
        <v>0</v>
      </c>
      <c r="L10" s="46">
        <v>3.07</v>
      </c>
      <c r="M10" s="74">
        <v>0</v>
      </c>
      <c r="N10" s="73">
        <v>0</v>
      </c>
      <c r="O10" s="46">
        <v>0</v>
      </c>
      <c r="P10" s="46">
        <v>-10</v>
      </c>
      <c r="Q10" s="46">
        <v>-50</v>
      </c>
      <c r="R10" s="46">
        <v>0</v>
      </c>
      <c r="S10" s="74">
        <v>0</v>
      </c>
      <c r="U10" s="73">
        <v>125.75</v>
      </c>
      <c r="V10" s="74">
        <v>-62</v>
      </c>
      <c r="W10">
        <v>109.9</v>
      </c>
      <c r="X10">
        <v>12.78</v>
      </c>
      <c r="Y10">
        <v>-2</v>
      </c>
      <c r="Z10">
        <v>3.07</v>
      </c>
      <c r="AA10">
        <v>-50</v>
      </c>
      <c r="AB10">
        <v>0</v>
      </c>
      <c r="AC10">
        <v>-10</v>
      </c>
    </row>
    <row r="11" spans="1:29">
      <c r="G11" t="s">
        <v>53</v>
      </c>
      <c r="H11" s="73">
        <v>94.56</v>
      </c>
      <c r="I11" s="46">
        <v>9.65</v>
      </c>
      <c r="J11" s="46">
        <v>63.68</v>
      </c>
      <c r="K11" s="46">
        <v>0</v>
      </c>
      <c r="L11" s="46">
        <v>3.09</v>
      </c>
      <c r="M11" s="74">
        <v>0</v>
      </c>
      <c r="N11" s="73">
        <v>0</v>
      </c>
      <c r="O11" s="46">
        <v>0</v>
      </c>
      <c r="P11" s="46">
        <v>0</v>
      </c>
      <c r="Q11" s="46">
        <v>-27</v>
      </c>
      <c r="R11" s="46">
        <v>0</v>
      </c>
      <c r="S11" s="74">
        <v>0</v>
      </c>
      <c r="U11" s="73">
        <v>170.98</v>
      </c>
      <c r="V11" s="74">
        <v>-29</v>
      </c>
      <c r="W11">
        <v>94.56</v>
      </c>
      <c r="X11">
        <v>9.65</v>
      </c>
      <c r="Y11">
        <v>-2</v>
      </c>
      <c r="Z11">
        <v>3.09</v>
      </c>
      <c r="AA11">
        <v>-27</v>
      </c>
      <c r="AB11">
        <v>0</v>
      </c>
      <c r="AC11">
        <v>63.68</v>
      </c>
    </row>
    <row r="12" spans="1:29">
      <c r="G12" t="s">
        <v>54</v>
      </c>
      <c r="H12" s="73">
        <v>78.16</v>
      </c>
      <c r="I12" s="46">
        <v>4.82</v>
      </c>
      <c r="J12" s="46">
        <v>7.72</v>
      </c>
      <c r="K12" s="46">
        <v>0</v>
      </c>
      <c r="L12" s="46">
        <v>2.3199999999999998</v>
      </c>
      <c r="M12" s="74">
        <v>0</v>
      </c>
      <c r="N12" s="73">
        <v>0</v>
      </c>
      <c r="O12" s="46">
        <v>0</v>
      </c>
      <c r="P12" s="46">
        <v>0</v>
      </c>
      <c r="Q12" s="46">
        <v>-29</v>
      </c>
      <c r="R12" s="46">
        <v>0</v>
      </c>
      <c r="S12" s="74">
        <v>0</v>
      </c>
      <c r="U12" s="73">
        <v>93.02</v>
      </c>
      <c r="V12" s="74">
        <v>-31</v>
      </c>
      <c r="W12">
        <v>78.16</v>
      </c>
      <c r="X12">
        <v>4.82</v>
      </c>
      <c r="Y12">
        <v>-2</v>
      </c>
      <c r="Z12">
        <v>2.3199999999999998</v>
      </c>
      <c r="AA12">
        <v>-29</v>
      </c>
      <c r="AB12">
        <v>0</v>
      </c>
      <c r="AC12">
        <v>7.72</v>
      </c>
    </row>
    <row r="13" spans="1:29">
      <c r="G13" t="s">
        <v>55</v>
      </c>
      <c r="H13" s="73">
        <v>39.56</v>
      </c>
      <c r="I13" s="46">
        <v>24.12</v>
      </c>
      <c r="J13" s="46">
        <v>33.770000000000003</v>
      </c>
      <c r="K13" s="46">
        <v>0</v>
      </c>
      <c r="L13" s="46">
        <v>2.3199999999999998</v>
      </c>
      <c r="M13" s="74">
        <v>0</v>
      </c>
      <c r="N13" s="73">
        <v>0</v>
      </c>
      <c r="O13" s="46">
        <v>0</v>
      </c>
      <c r="P13" s="46">
        <v>0</v>
      </c>
      <c r="Q13" s="46">
        <v>-32</v>
      </c>
      <c r="R13" s="46">
        <v>0</v>
      </c>
      <c r="S13" s="74">
        <v>0</v>
      </c>
      <c r="U13" s="73">
        <v>99.77</v>
      </c>
      <c r="V13" s="74">
        <v>-34</v>
      </c>
      <c r="W13">
        <v>39.56</v>
      </c>
      <c r="X13">
        <v>24.12</v>
      </c>
      <c r="Y13">
        <v>-2</v>
      </c>
      <c r="Z13">
        <v>2.3199999999999998</v>
      </c>
      <c r="AA13">
        <v>-32</v>
      </c>
      <c r="AB13">
        <v>0</v>
      </c>
      <c r="AC13">
        <v>33.770000000000003</v>
      </c>
    </row>
    <row r="14" spans="1:29">
      <c r="G14" t="s">
        <v>56</v>
      </c>
      <c r="H14" s="73">
        <v>38.6</v>
      </c>
      <c r="I14" s="46">
        <v>28.95</v>
      </c>
      <c r="J14" s="46">
        <v>54.99</v>
      </c>
      <c r="K14" s="46">
        <v>0</v>
      </c>
      <c r="L14" s="46">
        <v>2.2200000000000002</v>
      </c>
      <c r="M14" s="74">
        <v>0</v>
      </c>
      <c r="N14" s="73">
        <v>0</v>
      </c>
      <c r="O14" s="46">
        <v>0</v>
      </c>
      <c r="P14" s="46">
        <v>0</v>
      </c>
      <c r="Q14" s="46">
        <v>-34</v>
      </c>
      <c r="R14" s="46">
        <v>0</v>
      </c>
      <c r="S14" s="74">
        <v>0</v>
      </c>
      <c r="U14" s="73">
        <v>124.76</v>
      </c>
      <c r="V14" s="74">
        <v>-36</v>
      </c>
      <c r="W14">
        <v>38.6</v>
      </c>
      <c r="X14">
        <v>28.95</v>
      </c>
      <c r="Y14">
        <v>-2</v>
      </c>
      <c r="Z14">
        <v>2.2200000000000002</v>
      </c>
      <c r="AA14">
        <v>-34</v>
      </c>
      <c r="AB14">
        <v>0</v>
      </c>
      <c r="AC14">
        <v>54.99</v>
      </c>
    </row>
    <row r="15" spans="1:29">
      <c r="G15" t="s">
        <v>57</v>
      </c>
      <c r="H15" s="73">
        <v>3.86</v>
      </c>
      <c r="I15" s="46">
        <v>0</v>
      </c>
      <c r="J15" s="46">
        <v>108.07</v>
      </c>
      <c r="K15" s="46">
        <v>0</v>
      </c>
      <c r="L15" s="46">
        <v>2.12</v>
      </c>
      <c r="M15" s="74">
        <v>0</v>
      </c>
      <c r="N15" s="73">
        <v>0</v>
      </c>
      <c r="O15" s="46">
        <v>0</v>
      </c>
      <c r="P15" s="46">
        <v>0</v>
      </c>
      <c r="Q15" s="46">
        <v>-36</v>
      </c>
      <c r="R15" s="46">
        <v>0</v>
      </c>
      <c r="S15" s="74">
        <v>0</v>
      </c>
      <c r="U15" s="73">
        <v>114.05</v>
      </c>
      <c r="V15" s="74">
        <v>-38</v>
      </c>
      <c r="W15">
        <v>3.86</v>
      </c>
      <c r="X15">
        <v>0</v>
      </c>
      <c r="Y15">
        <v>-2</v>
      </c>
      <c r="Z15">
        <v>2.12</v>
      </c>
      <c r="AA15">
        <v>-36</v>
      </c>
      <c r="AB15">
        <v>0</v>
      </c>
      <c r="AC15">
        <v>108.07</v>
      </c>
    </row>
    <row r="16" spans="1:29">
      <c r="G16" t="s">
        <v>58</v>
      </c>
      <c r="H16" s="73">
        <v>20.260000000000002</v>
      </c>
      <c r="I16" s="46">
        <v>0</v>
      </c>
      <c r="J16" s="46">
        <v>60.79</v>
      </c>
      <c r="K16" s="46">
        <v>0</v>
      </c>
      <c r="L16" s="46">
        <v>1.74</v>
      </c>
      <c r="M16" s="74">
        <v>0</v>
      </c>
      <c r="N16" s="73">
        <v>0</v>
      </c>
      <c r="O16" s="46">
        <v>-10</v>
      </c>
      <c r="P16" s="46">
        <v>0</v>
      </c>
      <c r="Q16" s="46">
        <v>-37</v>
      </c>
      <c r="R16" s="46">
        <v>0</v>
      </c>
      <c r="S16" s="74">
        <v>0</v>
      </c>
      <c r="U16" s="73">
        <v>82.79</v>
      </c>
      <c r="V16" s="74">
        <v>-49</v>
      </c>
      <c r="W16">
        <v>20.260000000000002</v>
      </c>
      <c r="X16">
        <v>-10</v>
      </c>
      <c r="Y16">
        <v>-2</v>
      </c>
      <c r="Z16">
        <v>1.74</v>
      </c>
      <c r="AA16">
        <v>-37</v>
      </c>
      <c r="AB16">
        <v>0</v>
      </c>
      <c r="AC16">
        <v>60.79</v>
      </c>
    </row>
    <row r="17" spans="7:29">
      <c r="G17" t="s">
        <v>59</v>
      </c>
      <c r="H17" s="73">
        <v>82.01</v>
      </c>
      <c r="I17" s="46">
        <v>0</v>
      </c>
      <c r="J17" s="46">
        <v>44.39</v>
      </c>
      <c r="K17" s="46">
        <v>0</v>
      </c>
      <c r="L17" s="46">
        <v>1.45</v>
      </c>
      <c r="M17" s="74">
        <v>0</v>
      </c>
      <c r="N17" s="73">
        <v>0</v>
      </c>
      <c r="O17" s="46">
        <v>-10</v>
      </c>
      <c r="P17" s="46">
        <v>0</v>
      </c>
      <c r="Q17" s="46">
        <v>-38</v>
      </c>
      <c r="R17" s="46">
        <v>0</v>
      </c>
      <c r="S17" s="74">
        <v>0</v>
      </c>
      <c r="U17" s="73">
        <v>127.85</v>
      </c>
      <c r="V17" s="74">
        <v>-50</v>
      </c>
      <c r="W17">
        <v>82.01</v>
      </c>
      <c r="X17">
        <v>-10</v>
      </c>
      <c r="Y17">
        <v>-2</v>
      </c>
      <c r="Z17">
        <v>1.45</v>
      </c>
      <c r="AA17">
        <v>-38</v>
      </c>
      <c r="AB17">
        <v>0</v>
      </c>
      <c r="AC17">
        <v>44.39</v>
      </c>
    </row>
    <row r="18" spans="7:29">
      <c r="G18" t="s">
        <v>60</v>
      </c>
      <c r="H18" s="73">
        <v>102.27</v>
      </c>
      <c r="I18" s="46">
        <v>0</v>
      </c>
      <c r="J18" s="46">
        <v>42.46</v>
      </c>
      <c r="K18" s="46">
        <v>0</v>
      </c>
      <c r="L18" s="46">
        <v>1.1599999999999999</v>
      </c>
      <c r="M18" s="74">
        <v>0.1</v>
      </c>
      <c r="N18" s="73">
        <v>0</v>
      </c>
      <c r="O18" s="46">
        <v>0</v>
      </c>
      <c r="P18" s="46">
        <v>0</v>
      </c>
      <c r="Q18" s="46">
        <v>-27</v>
      </c>
      <c r="R18" s="46">
        <v>0</v>
      </c>
      <c r="S18" s="74">
        <v>0</v>
      </c>
      <c r="U18" s="73">
        <v>145.99</v>
      </c>
      <c r="V18" s="74">
        <v>-29</v>
      </c>
      <c r="W18">
        <v>102.27</v>
      </c>
      <c r="X18">
        <v>0</v>
      </c>
      <c r="Y18">
        <v>-2</v>
      </c>
      <c r="Z18">
        <v>1.1599999999999999</v>
      </c>
      <c r="AA18">
        <v>-27</v>
      </c>
      <c r="AB18">
        <v>0.1</v>
      </c>
      <c r="AC18">
        <v>42.46</v>
      </c>
    </row>
    <row r="19" spans="7:29">
      <c r="G19" t="s">
        <v>61</v>
      </c>
      <c r="H19" s="73">
        <v>85.88</v>
      </c>
      <c r="I19" s="46">
        <v>0</v>
      </c>
      <c r="J19" s="46">
        <v>39.56</v>
      </c>
      <c r="K19" s="46">
        <v>0</v>
      </c>
      <c r="L19" s="46">
        <v>0.96</v>
      </c>
      <c r="M19" s="74">
        <v>0</v>
      </c>
      <c r="N19" s="73">
        <v>0</v>
      </c>
      <c r="O19" s="46">
        <v>-15</v>
      </c>
      <c r="P19" s="46">
        <v>0</v>
      </c>
      <c r="Q19" s="46">
        <v>-27</v>
      </c>
      <c r="R19" s="46">
        <v>0</v>
      </c>
      <c r="S19" s="74">
        <v>0</v>
      </c>
      <c r="U19" s="73">
        <v>126.4</v>
      </c>
      <c r="V19" s="74">
        <v>-44</v>
      </c>
      <c r="W19">
        <v>85.88</v>
      </c>
      <c r="X19">
        <v>-15</v>
      </c>
      <c r="Y19">
        <v>-2</v>
      </c>
      <c r="Z19">
        <v>0.96</v>
      </c>
      <c r="AA19">
        <v>-27</v>
      </c>
      <c r="AB19">
        <v>0</v>
      </c>
      <c r="AC19">
        <v>39.56</v>
      </c>
    </row>
    <row r="20" spans="7:29">
      <c r="G20" t="s">
        <v>62</v>
      </c>
      <c r="H20" s="73">
        <v>74.3</v>
      </c>
      <c r="I20" s="46">
        <v>0</v>
      </c>
      <c r="J20" s="46">
        <v>34.74</v>
      </c>
      <c r="K20" s="46">
        <v>0</v>
      </c>
      <c r="L20" s="46">
        <v>0.77</v>
      </c>
      <c r="M20" s="74">
        <v>0</v>
      </c>
      <c r="N20" s="73">
        <v>0</v>
      </c>
      <c r="O20" s="46">
        <v>0</v>
      </c>
      <c r="P20" s="46">
        <v>0</v>
      </c>
      <c r="Q20" s="46">
        <v>-27</v>
      </c>
      <c r="R20" s="46">
        <v>0</v>
      </c>
      <c r="S20" s="74">
        <v>0</v>
      </c>
      <c r="U20" s="73">
        <v>109.81</v>
      </c>
      <c r="V20" s="74">
        <v>-29</v>
      </c>
      <c r="W20">
        <v>74.3</v>
      </c>
      <c r="X20">
        <v>0</v>
      </c>
      <c r="Y20">
        <v>-2</v>
      </c>
      <c r="Z20">
        <v>0.77</v>
      </c>
      <c r="AA20">
        <v>-27</v>
      </c>
      <c r="AB20">
        <v>0</v>
      </c>
      <c r="AC20">
        <v>34.74</v>
      </c>
    </row>
    <row r="21" spans="7:29">
      <c r="G21" t="s">
        <v>63</v>
      </c>
      <c r="H21" s="73">
        <v>74.290000000000006</v>
      </c>
      <c r="I21" s="46">
        <v>0</v>
      </c>
      <c r="J21" s="46">
        <v>0</v>
      </c>
      <c r="K21" s="46">
        <v>0</v>
      </c>
      <c r="L21" s="46">
        <v>0.57999999999999996</v>
      </c>
      <c r="M21" s="74">
        <v>0.1</v>
      </c>
      <c r="N21" s="73">
        <v>0</v>
      </c>
      <c r="O21" s="46">
        <v>0</v>
      </c>
      <c r="P21" s="46">
        <v>-20</v>
      </c>
      <c r="Q21" s="46">
        <v>-27</v>
      </c>
      <c r="R21" s="46">
        <v>0</v>
      </c>
      <c r="S21" s="74">
        <v>0</v>
      </c>
      <c r="U21" s="73">
        <v>74.97</v>
      </c>
      <c r="V21" s="74">
        <v>-49</v>
      </c>
      <c r="W21">
        <v>74.290000000000006</v>
      </c>
      <c r="X21">
        <v>0</v>
      </c>
      <c r="Y21">
        <v>-2</v>
      </c>
      <c r="Z21">
        <v>0.57999999999999996</v>
      </c>
      <c r="AA21">
        <v>-27</v>
      </c>
      <c r="AB21">
        <v>0.1</v>
      </c>
      <c r="AC21">
        <v>-20</v>
      </c>
    </row>
    <row r="22" spans="7:29">
      <c r="G22" t="s">
        <v>64</v>
      </c>
      <c r="H22" s="73">
        <v>66.569999999999993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0</v>
      </c>
      <c r="P22" s="46">
        <v>-12</v>
      </c>
      <c r="Q22" s="46">
        <v>-27</v>
      </c>
      <c r="R22" s="46">
        <v>0</v>
      </c>
      <c r="S22" s="74">
        <v>0</v>
      </c>
      <c r="U22" s="73">
        <v>66.67</v>
      </c>
      <c r="V22" s="74">
        <v>-41</v>
      </c>
      <c r="W22">
        <v>66.569999999999993</v>
      </c>
      <c r="X22">
        <v>0</v>
      </c>
      <c r="Y22">
        <v>-2</v>
      </c>
      <c r="Z22">
        <v>0</v>
      </c>
      <c r="AA22">
        <v>-27</v>
      </c>
      <c r="AB22">
        <v>0.1</v>
      </c>
      <c r="AC22">
        <v>-12</v>
      </c>
    </row>
    <row r="23" spans="7:29">
      <c r="G23" t="s">
        <v>65</v>
      </c>
      <c r="H23" s="73">
        <v>60.79</v>
      </c>
      <c r="I23" s="46">
        <v>0</v>
      </c>
      <c r="J23" s="46">
        <v>19.3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-27</v>
      </c>
      <c r="R23" s="46">
        <v>0</v>
      </c>
      <c r="S23" s="74">
        <v>0</v>
      </c>
      <c r="U23" s="73">
        <v>80.09</v>
      </c>
      <c r="V23" s="74">
        <v>-29</v>
      </c>
      <c r="W23">
        <v>60.79</v>
      </c>
      <c r="X23">
        <v>0</v>
      </c>
      <c r="Y23">
        <v>-2</v>
      </c>
      <c r="Z23">
        <v>0</v>
      </c>
      <c r="AA23">
        <v>-27</v>
      </c>
      <c r="AB23">
        <v>0</v>
      </c>
      <c r="AC23">
        <v>19.3</v>
      </c>
    </row>
    <row r="24" spans="7:29">
      <c r="G24" t="s">
        <v>66</v>
      </c>
      <c r="H24" s="73">
        <v>73.33</v>
      </c>
      <c r="I24" s="46">
        <v>0</v>
      </c>
      <c r="J24" s="46">
        <v>19.3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-27</v>
      </c>
      <c r="R24" s="46">
        <v>0</v>
      </c>
      <c r="S24" s="74">
        <v>0</v>
      </c>
      <c r="U24" s="73">
        <v>92.63</v>
      </c>
      <c r="V24" s="74">
        <v>-29</v>
      </c>
      <c r="W24">
        <v>73.33</v>
      </c>
      <c r="X24">
        <v>0</v>
      </c>
      <c r="Y24">
        <v>-2</v>
      </c>
      <c r="Z24">
        <v>0</v>
      </c>
      <c r="AA24">
        <v>-27</v>
      </c>
      <c r="AB24">
        <v>0</v>
      </c>
      <c r="AC24">
        <v>19.3</v>
      </c>
    </row>
    <row r="25" spans="7:29">
      <c r="G25" t="s">
        <v>67</v>
      </c>
      <c r="H25" s="73">
        <v>108.07</v>
      </c>
      <c r="I25" s="46">
        <v>0</v>
      </c>
      <c r="J25" s="46">
        <v>19.3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-27</v>
      </c>
      <c r="R25" s="46">
        <v>0</v>
      </c>
      <c r="S25" s="74">
        <v>0</v>
      </c>
      <c r="U25" s="73">
        <v>127.37</v>
      </c>
      <c r="V25" s="74">
        <v>-29</v>
      </c>
      <c r="W25">
        <v>108.07</v>
      </c>
      <c r="X25">
        <v>0</v>
      </c>
      <c r="Y25">
        <v>-2</v>
      </c>
      <c r="Z25">
        <v>0</v>
      </c>
      <c r="AA25">
        <v>-27</v>
      </c>
      <c r="AB25">
        <v>0</v>
      </c>
      <c r="AC25">
        <v>19.3</v>
      </c>
    </row>
    <row r="26" spans="7:29">
      <c r="G26" t="s">
        <v>68</v>
      </c>
      <c r="H26" s="73">
        <v>58.85</v>
      </c>
      <c r="I26" s="46">
        <v>0</v>
      </c>
      <c r="J26" s="46">
        <v>19.3</v>
      </c>
      <c r="K26" s="46">
        <v>0</v>
      </c>
      <c r="L26" s="46">
        <v>0</v>
      </c>
      <c r="M26" s="74">
        <v>0.1</v>
      </c>
      <c r="N26" s="73">
        <v>0</v>
      </c>
      <c r="O26" s="46">
        <v>0</v>
      </c>
      <c r="P26" s="46">
        <v>0</v>
      </c>
      <c r="Q26" s="46">
        <v>-27</v>
      </c>
      <c r="R26" s="46">
        <v>0</v>
      </c>
      <c r="S26" s="74">
        <v>0</v>
      </c>
      <c r="U26" s="73">
        <v>78.25</v>
      </c>
      <c r="V26" s="74">
        <v>-29</v>
      </c>
      <c r="W26">
        <v>58.85</v>
      </c>
      <c r="X26">
        <v>0</v>
      </c>
      <c r="Y26">
        <v>-2</v>
      </c>
      <c r="Z26">
        <v>0</v>
      </c>
      <c r="AA26">
        <v>-27</v>
      </c>
      <c r="AB26">
        <v>0.1</v>
      </c>
      <c r="AC26">
        <v>19.3</v>
      </c>
    </row>
    <row r="27" spans="7:29">
      <c r="G27" t="s">
        <v>69</v>
      </c>
      <c r="H27" s="73">
        <v>68.510000000000005</v>
      </c>
      <c r="I27" s="46">
        <v>0</v>
      </c>
      <c r="J27" s="46">
        <v>24.12</v>
      </c>
      <c r="K27" s="46">
        <v>0</v>
      </c>
      <c r="L27" s="46">
        <v>0</v>
      </c>
      <c r="M27" s="74">
        <v>0.1</v>
      </c>
      <c r="N27" s="73">
        <v>0</v>
      </c>
      <c r="O27" s="46">
        <v>0</v>
      </c>
      <c r="P27" s="46">
        <v>0</v>
      </c>
      <c r="Q27" s="46">
        <v>-27</v>
      </c>
      <c r="R27" s="46">
        <v>0</v>
      </c>
      <c r="S27" s="74">
        <v>0</v>
      </c>
      <c r="U27" s="73">
        <v>92.73</v>
      </c>
      <c r="V27" s="74">
        <v>-29</v>
      </c>
      <c r="W27">
        <v>68.510000000000005</v>
      </c>
      <c r="X27">
        <v>0</v>
      </c>
      <c r="Y27">
        <v>-2</v>
      </c>
      <c r="Z27">
        <v>0</v>
      </c>
      <c r="AA27">
        <v>-27</v>
      </c>
      <c r="AB27">
        <v>0.1</v>
      </c>
      <c r="AC27">
        <v>24.12</v>
      </c>
    </row>
    <row r="28" spans="7:29">
      <c r="G28" t="s">
        <v>70</v>
      </c>
      <c r="H28" s="73">
        <v>69.48</v>
      </c>
      <c r="I28" s="46">
        <v>0</v>
      </c>
      <c r="J28" s="46">
        <v>24.12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-26</v>
      </c>
      <c r="R28" s="46">
        <v>0</v>
      </c>
      <c r="S28" s="74">
        <v>0</v>
      </c>
      <c r="U28" s="73">
        <v>93.6</v>
      </c>
      <c r="V28" s="74">
        <v>-28</v>
      </c>
      <c r="W28">
        <v>69.48</v>
      </c>
      <c r="X28">
        <v>0</v>
      </c>
      <c r="Y28">
        <v>-2</v>
      </c>
      <c r="Z28">
        <v>0</v>
      </c>
      <c r="AA28">
        <v>-26</v>
      </c>
      <c r="AB28">
        <v>0</v>
      </c>
      <c r="AC28">
        <v>24.12</v>
      </c>
    </row>
    <row r="29" spans="7:29">
      <c r="G29" t="s">
        <v>71</v>
      </c>
      <c r="H29" s="73">
        <v>9.65</v>
      </c>
      <c r="I29" s="46">
        <v>0</v>
      </c>
      <c r="J29" s="46">
        <v>59.82</v>
      </c>
      <c r="K29" s="46">
        <v>0</v>
      </c>
      <c r="L29" s="46">
        <v>0</v>
      </c>
      <c r="M29" s="74">
        <v>0</v>
      </c>
      <c r="N29" s="73">
        <v>0</v>
      </c>
      <c r="O29" s="46">
        <v>-25</v>
      </c>
      <c r="P29" s="46">
        <v>0</v>
      </c>
      <c r="Q29" s="46">
        <v>-18</v>
      </c>
      <c r="R29" s="46">
        <v>0</v>
      </c>
      <c r="S29" s="74">
        <v>0</v>
      </c>
      <c r="U29" s="73">
        <v>69.47</v>
      </c>
      <c r="V29" s="74">
        <v>-45</v>
      </c>
      <c r="W29">
        <v>9.65</v>
      </c>
      <c r="X29">
        <v>-25</v>
      </c>
      <c r="Y29">
        <v>-2</v>
      </c>
      <c r="Z29">
        <v>0</v>
      </c>
      <c r="AA29">
        <v>-18</v>
      </c>
      <c r="AB29">
        <v>0</v>
      </c>
      <c r="AC29">
        <v>59.82</v>
      </c>
    </row>
    <row r="30" spans="7:29">
      <c r="G30" t="s">
        <v>72</v>
      </c>
      <c r="H30" s="73">
        <v>0</v>
      </c>
      <c r="I30" s="46">
        <v>0</v>
      </c>
      <c r="J30" s="46">
        <v>63.68</v>
      </c>
      <c r="K30" s="46">
        <v>0</v>
      </c>
      <c r="L30" s="46">
        <v>0</v>
      </c>
      <c r="M30" s="74">
        <v>0</v>
      </c>
      <c r="N30" s="73">
        <v>-36</v>
      </c>
      <c r="O30" s="46">
        <v>-20</v>
      </c>
      <c r="P30" s="46">
        <v>0</v>
      </c>
      <c r="Q30" s="46">
        <v>-18</v>
      </c>
      <c r="R30" s="46">
        <v>0</v>
      </c>
      <c r="S30" s="74">
        <v>0</v>
      </c>
      <c r="U30" s="73">
        <v>63.68</v>
      </c>
      <c r="V30" s="74">
        <v>-76</v>
      </c>
      <c r="W30">
        <v>-36</v>
      </c>
      <c r="X30">
        <v>-20</v>
      </c>
      <c r="Y30">
        <v>-2</v>
      </c>
      <c r="Z30">
        <v>0</v>
      </c>
      <c r="AA30">
        <v>-18</v>
      </c>
      <c r="AB30">
        <v>0</v>
      </c>
      <c r="AC30">
        <v>63.68</v>
      </c>
    </row>
    <row r="31" spans="7:29">
      <c r="G31" t="s">
        <v>73</v>
      </c>
      <c r="H31" s="73">
        <v>0</v>
      </c>
      <c r="I31" s="46">
        <v>0</v>
      </c>
      <c r="J31" s="46">
        <v>70.44</v>
      </c>
      <c r="K31" s="46">
        <v>0</v>
      </c>
      <c r="L31" s="46">
        <v>0</v>
      </c>
      <c r="M31" s="74">
        <v>0</v>
      </c>
      <c r="N31" s="73">
        <v>-51</v>
      </c>
      <c r="O31" s="46">
        <v>0</v>
      </c>
      <c r="P31" s="46">
        <v>0</v>
      </c>
      <c r="Q31" s="46">
        <v>-19</v>
      </c>
      <c r="R31" s="46">
        <v>0</v>
      </c>
      <c r="S31" s="74">
        <v>0</v>
      </c>
      <c r="U31" s="73">
        <v>70.44</v>
      </c>
      <c r="V31" s="74">
        <v>-72</v>
      </c>
      <c r="W31">
        <v>-51</v>
      </c>
      <c r="X31">
        <v>0</v>
      </c>
      <c r="Y31">
        <v>-2</v>
      </c>
      <c r="Z31">
        <v>0</v>
      </c>
      <c r="AA31">
        <v>-19</v>
      </c>
      <c r="AB31">
        <v>0</v>
      </c>
      <c r="AC31">
        <v>70.44</v>
      </c>
    </row>
    <row r="32" spans="7:29">
      <c r="G32" t="s">
        <v>74</v>
      </c>
      <c r="H32" s="73">
        <v>0</v>
      </c>
      <c r="I32" s="46">
        <v>0</v>
      </c>
      <c r="J32" s="46">
        <v>74.290000000000006</v>
      </c>
      <c r="K32" s="46">
        <v>0</v>
      </c>
      <c r="L32" s="46">
        <v>0</v>
      </c>
      <c r="M32" s="74">
        <v>0.1</v>
      </c>
      <c r="N32" s="73">
        <v>-80</v>
      </c>
      <c r="O32" s="46">
        <v>0</v>
      </c>
      <c r="P32" s="46">
        <v>0</v>
      </c>
      <c r="Q32" s="46">
        <v>-18</v>
      </c>
      <c r="R32" s="46">
        <v>0</v>
      </c>
      <c r="S32" s="74">
        <v>0</v>
      </c>
      <c r="U32" s="73">
        <v>74.39</v>
      </c>
      <c r="V32" s="74">
        <v>-100</v>
      </c>
      <c r="W32">
        <v>-80</v>
      </c>
      <c r="X32">
        <v>0</v>
      </c>
      <c r="Y32">
        <v>-2</v>
      </c>
      <c r="Z32">
        <v>0</v>
      </c>
      <c r="AA32">
        <v>-18</v>
      </c>
      <c r="AB32">
        <v>0.1</v>
      </c>
      <c r="AC32">
        <v>74.290000000000006</v>
      </c>
    </row>
    <row r="33" spans="7:29">
      <c r="G33" t="s">
        <v>75</v>
      </c>
      <c r="H33" s="73">
        <v>0</v>
      </c>
      <c r="I33" s="46">
        <v>0</v>
      </c>
      <c r="J33" s="46">
        <v>116.75</v>
      </c>
      <c r="K33" s="46">
        <v>0</v>
      </c>
      <c r="L33" s="46">
        <v>1.93</v>
      </c>
      <c r="M33" s="74">
        <v>0</v>
      </c>
      <c r="N33" s="73">
        <v>-102</v>
      </c>
      <c r="O33" s="46">
        <v>0</v>
      </c>
      <c r="P33" s="46">
        <v>0</v>
      </c>
      <c r="Q33" s="46">
        <v>-18</v>
      </c>
      <c r="R33" s="46">
        <v>0</v>
      </c>
      <c r="S33" s="74">
        <v>0</v>
      </c>
      <c r="U33" s="73">
        <v>118.68</v>
      </c>
      <c r="V33" s="74">
        <v>-122</v>
      </c>
      <c r="W33">
        <v>-102</v>
      </c>
      <c r="X33">
        <v>0</v>
      </c>
      <c r="Y33">
        <v>-2</v>
      </c>
      <c r="Z33">
        <v>1.93</v>
      </c>
      <c r="AA33">
        <v>-18</v>
      </c>
      <c r="AB33">
        <v>0</v>
      </c>
      <c r="AC33">
        <v>116.75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4.63</v>
      </c>
      <c r="M34" s="74">
        <v>0</v>
      </c>
      <c r="N34" s="73">
        <v>-121</v>
      </c>
      <c r="O34" s="46">
        <v>0</v>
      </c>
      <c r="P34" s="46">
        <v>-42</v>
      </c>
      <c r="Q34" s="46">
        <v>-18</v>
      </c>
      <c r="R34" s="46">
        <v>0</v>
      </c>
      <c r="S34" s="74">
        <v>0</v>
      </c>
      <c r="U34" s="73">
        <v>4.63</v>
      </c>
      <c r="V34" s="74">
        <v>-183</v>
      </c>
      <c r="W34">
        <v>-121</v>
      </c>
      <c r="X34">
        <v>0</v>
      </c>
      <c r="Y34">
        <v>-2</v>
      </c>
      <c r="Z34">
        <v>4.63</v>
      </c>
      <c r="AA34">
        <v>-18</v>
      </c>
      <c r="AB34">
        <v>0</v>
      </c>
      <c r="AC34">
        <v>-42</v>
      </c>
    </row>
    <row r="35" spans="7:29">
      <c r="G35" t="s">
        <v>77</v>
      </c>
      <c r="H35" s="73">
        <v>0</v>
      </c>
      <c r="I35" s="46">
        <v>0</v>
      </c>
      <c r="J35" s="46">
        <v>62.71</v>
      </c>
      <c r="K35" s="46">
        <v>0</v>
      </c>
      <c r="L35" s="46">
        <v>3.86</v>
      </c>
      <c r="M35" s="74">
        <v>0.1</v>
      </c>
      <c r="N35" s="73">
        <v>-37</v>
      </c>
      <c r="O35" s="46">
        <v>0</v>
      </c>
      <c r="P35" s="46">
        <v>0</v>
      </c>
      <c r="Q35" s="46">
        <v>-43</v>
      </c>
      <c r="R35" s="46">
        <v>0</v>
      </c>
      <c r="S35" s="74">
        <v>0</v>
      </c>
      <c r="U35" s="73">
        <v>66.67</v>
      </c>
      <c r="V35" s="74">
        <v>-82</v>
      </c>
      <c r="W35">
        <v>-37</v>
      </c>
      <c r="X35">
        <v>0</v>
      </c>
      <c r="Y35">
        <v>-2</v>
      </c>
      <c r="Z35">
        <v>3.86</v>
      </c>
      <c r="AA35">
        <v>-43</v>
      </c>
      <c r="AB35">
        <v>0.1</v>
      </c>
      <c r="AC35">
        <v>62.71</v>
      </c>
    </row>
    <row r="36" spans="7:29">
      <c r="G36" t="s">
        <v>78</v>
      </c>
      <c r="H36" s="73">
        <v>0</v>
      </c>
      <c r="I36" s="46">
        <v>0</v>
      </c>
      <c r="J36" s="46">
        <v>25.09</v>
      </c>
      <c r="K36" s="46">
        <v>0</v>
      </c>
      <c r="L36" s="46">
        <v>4.05</v>
      </c>
      <c r="M36" s="74">
        <v>0</v>
      </c>
      <c r="N36" s="73">
        <v>-36</v>
      </c>
      <c r="O36" s="46">
        <v>0</v>
      </c>
      <c r="P36" s="46">
        <v>0</v>
      </c>
      <c r="Q36" s="46">
        <v>-32</v>
      </c>
      <c r="R36" s="46">
        <v>0</v>
      </c>
      <c r="S36" s="74">
        <v>0</v>
      </c>
      <c r="U36" s="73">
        <v>29.14</v>
      </c>
      <c r="V36" s="74">
        <v>-70</v>
      </c>
      <c r="W36">
        <v>-36</v>
      </c>
      <c r="X36">
        <v>0</v>
      </c>
      <c r="Y36">
        <v>-2</v>
      </c>
      <c r="Z36">
        <v>4.05</v>
      </c>
      <c r="AA36">
        <v>-32</v>
      </c>
      <c r="AB36">
        <v>0</v>
      </c>
      <c r="AC36">
        <v>25.09</v>
      </c>
    </row>
    <row r="37" spans="7:29">
      <c r="G37" t="s">
        <v>79</v>
      </c>
      <c r="H37" s="73">
        <v>0</v>
      </c>
      <c r="I37" s="46">
        <v>0</v>
      </c>
      <c r="J37" s="46">
        <v>30.87</v>
      </c>
      <c r="K37" s="46">
        <v>0</v>
      </c>
      <c r="L37" s="46">
        <v>7.53</v>
      </c>
      <c r="M37" s="74">
        <v>0</v>
      </c>
      <c r="N37" s="73">
        <v>-43</v>
      </c>
      <c r="O37" s="46">
        <v>0</v>
      </c>
      <c r="P37" s="46">
        <v>0</v>
      </c>
      <c r="Q37" s="46">
        <v>-15</v>
      </c>
      <c r="R37" s="46">
        <v>0</v>
      </c>
      <c r="S37" s="74">
        <v>0</v>
      </c>
      <c r="U37" s="73">
        <v>38.4</v>
      </c>
      <c r="V37" s="74">
        <v>-60</v>
      </c>
      <c r="W37">
        <v>-43</v>
      </c>
      <c r="X37">
        <v>0</v>
      </c>
      <c r="Y37">
        <v>-2</v>
      </c>
      <c r="Z37">
        <v>7.53</v>
      </c>
      <c r="AA37">
        <v>-15</v>
      </c>
      <c r="AB37">
        <v>0</v>
      </c>
      <c r="AC37">
        <v>30.87</v>
      </c>
    </row>
    <row r="38" spans="7:29">
      <c r="G38" t="s">
        <v>80</v>
      </c>
      <c r="H38" s="73">
        <v>0</v>
      </c>
      <c r="I38" s="46">
        <v>0</v>
      </c>
      <c r="J38" s="46">
        <v>31.84</v>
      </c>
      <c r="K38" s="46">
        <v>0</v>
      </c>
      <c r="L38" s="46">
        <v>10.81</v>
      </c>
      <c r="M38" s="74">
        <v>0</v>
      </c>
      <c r="N38" s="73">
        <v>-39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42.65</v>
      </c>
      <c r="V38" s="74">
        <v>-41</v>
      </c>
      <c r="W38">
        <v>-39</v>
      </c>
      <c r="X38">
        <v>0</v>
      </c>
      <c r="Y38">
        <v>-2</v>
      </c>
      <c r="Z38">
        <v>10.81</v>
      </c>
      <c r="AA38">
        <v>0</v>
      </c>
      <c r="AB38">
        <v>0</v>
      </c>
      <c r="AC38">
        <v>31.84</v>
      </c>
    </row>
    <row r="39" spans="7:29">
      <c r="G39" t="s">
        <v>81</v>
      </c>
      <c r="H39" s="73">
        <v>0</v>
      </c>
      <c r="I39" s="46">
        <v>0</v>
      </c>
      <c r="J39" s="46">
        <v>51.14</v>
      </c>
      <c r="K39" s="46">
        <v>0</v>
      </c>
      <c r="L39" s="46">
        <v>10.61</v>
      </c>
      <c r="M39" s="74">
        <v>0</v>
      </c>
      <c r="N39" s="73">
        <v>-27</v>
      </c>
      <c r="O39" s="46">
        <v>0</v>
      </c>
      <c r="P39" s="46">
        <v>0</v>
      </c>
      <c r="Q39" s="46">
        <v>-55</v>
      </c>
      <c r="R39" s="46">
        <v>0</v>
      </c>
      <c r="S39" s="74">
        <v>0</v>
      </c>
      <c r="U39" s="73">
        <v>61.75</v>
      </c>
      <c r="V39" s="74">
        <v>-84</v>
      </c>
      <c r="W39">
        <v>-27</v>
      </c>
      <c r="X39">
        <v>0</v>
      </c>
      <c r="Y39">
        <v>-2</v>
      </c>
      <c r="Z39">
        <v>10.61</v>
      </c>
      <c r="AA39">
        <v>-55</v>
      </c>
      <c r="AB39">
        <v>0</v>
      </c>
      <c r="AC39">
        <v>51.14</v>
      </c>
    </row>
    <row r="40" spans="7:29">
      <c r="G40" t="s">
        <v>82</v>
      </c>
      <c r="H40" s="73">
        <v>0</v>
      </c>
      <c r="I40" s="46">
        <v>0</v>
      </c>
      <c r="J40" s="46">
        <v>55.96</v>
      </c>
      <c r="K40" s="46">
        <v>0</v>
      </c>
      <c r="L40" s="46">
        <v>9.94</v>
      </c>
      <c r="M40" s="74">
        <v>0</v>
      </c>
      <c r="N40" s="73">
        <v>-26</v>
      </c>
      <c r="O40" s="46">
        <v>0</v>
      </c>
      <c r="P40" s="46">
        <v>0</v>
      </c>
      <c r="Q40" s="46">
        <v>-38</v>
      </c>
      <c r="R40" s="46">
        <v>0</v>
      </c>
      <c r="S40" s="74">
        <v>0</v>
      </c>
      <c r="U40" s="73">
        <v>65.900000000000006</v>
      </c>
      <c r="V40" s="74">
        <v>-66</v>
      </c>
      <c r="W40">
        <v>-26</v>
      </c>
      <c r="X40">
        <v>0</v>
      </c>
      <c r="Y40">
        <v>-2</v>
      </c>
      <c r="Z40">
        <v>9.94</v>
      </c>
      <c r="AA40">
        <v>-38</v>
      </c>
      <c r="AB40">
        <v>0</v>
      </c>
      <c r="AC40">
        <v>55.96</v>
      </c>
    </row>
    <row r="41" spans="7:29">
      <c r="G41" t="s">
        <v>83</v>
      </c>
      <c r="H41" s="73">
        <v>0</v>
      </c>
      <c r="I41" s="46">
        <v>0</v>
      </c>
      <c r="J41" s="46">
        <v>90.7</v>
      </c>
      <c r="K41" s="46">
        <v>0</v>
      </c>
      <c r="L41" s="46">
        <v>10.61</v>
      </c>
      <c r="M41" s="74">
        <v>0</v>
      </c>
      <c r="N41" s="73">
        <v>-36</v>
      </c>
      <c r="O41" s="46">
        <v>0</v>
      </c>
      <c r="P41" s="46">
        <v>0</v>
      </c>
      <c r="Q41" s="46">
        <v>-22</v>
      </c>
      <c r="R41" s="46">
        <v>0</v>
      </c>
      <c r="S41" s="74">
        <v>0</v>
      </c>
      <c r="U41" s="73">
        <v>101.31</v>
      </c>
      <c r="V41" s="74">
        <v>-60</v>
      </c>
      <c r="W41">
        <v>-36</v>
      </c>
      <c r="X41">
        <v>0</v>
      </c>
      <c r="Y41">
        <v>-2</v>
      </c>
      <c r="Z41">
        <v>10.61</v>
      </c>
      <c r="AA41">
        <v>-22</v>
      </c>
      <c r="AB41">
        <v>0</v>
      </c>
      <c r="AC41">
        <v>90.7</v>
      </c>
    </row>
    <row r="42" spans="7:29">
      <c r="G42" t="s">
        <v>84</v>
      </c>
      <c r="H42" s="73">
        <v>0</v>
      </c>
      <c r="I42" s="46">
        <v>0</v>
      </c>
      <c r="J42" s="46">
        <v>76.23</v>
      </c>
      <c r="K42" s="46">
        <v>0</v>
      </c>
      <c r="L42" s="46">
        <v>9.65</v>
      </c>
      <c r="M42" s="74">
        <v>0</v>
      </c>
      <c r="N42" s="73">
        <v>-27</v>
      </c>
      <c r="O42" s="46">
        <v>0</v>
      </c>
      <c r="P42" s="46">
        <v>0</v>
      </c>
      <c r="Q42" s="46">
        <v>-8</v>
      </c>
      <c r="R42" s="46">
        <v>0</v>
      </c>
      <c r="S42" s="74">
        <v>0</v>
      </c>
      <c r="U42" s="73">
        <v>85.88</v>
      </c>
      <c r="V42" s="74">
        <v>-37</v>
      </c>
      <c r="W42">
        <v>-27</v>
      </c>
      <c r="X42">
        <v>0</v>
      </c>
      <c r="Y42">
        <v>-2</v>
      </c>
      <c r="Z42">
        <v>9.65</v>
      </c>
      <c r="AA42">
        <v>-8</v>
      </c>
      <c r="AB42">
        <v>0</v>
      </c>
      <c r="AC42">
        <v>76.23</v>
      </c>
    </row>
    <row r="43" spans="7:29">
      <c r="G43" t="s">
        <v>85</v>
      </c>
      <c r="H43" s="73">
        <v>0</v>
      </c>
      <c r="I43" s="46">
        <v>0</v>
      </c>
      <c r="J43" s="46">
        <v>46.32</v>
      </c>
      <c r="K43" s="46">
        <v>0</v>
      </c>
      <c r="L43" s="46">
        <v>10.029999999999999</v>
      </c>
      <c r="M43" s="74">
        <v>0</v>
      </c>
      <c r="N43" s="73">
        <v>-77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56.35</v>
      </c>
      <c r="V43" s="74">
        <v>-79</v>
      </c>
      <c r="W43">
        <v>-77</v>
      </c>
      <c r="X43">
        <v>0</v>
      </c>
      <c r="Y43">
        <v>-2</v>
      </c>
      <c r="Z43">
        <v>10.029999999999999</v>
      </c>
      <c r="AA43">
        <v>0</v>
      </c>
      <c r="AB43">
        <v>0</v>
      </c>
      <c r="AC43">
        <v>46.32</v>
      </c>
    </row>
    <row r="44" spans="7:29">
      <c r="G44" t="s">
        <v>86</v>
      </c>
      <c r="H44" s="73">
        <v>0</v>
      </c>
      <c r="I44" s="46">
        <v>0</v>
      </c>
      <c r="J44" s="46">
        <v>79.12</v>
      </c>
      <c r="K44" s="46">
        <v>0</v>
      </c>
      <c r="L44" s="46">
        <v>9.94</v>
      </c>
      <c r="M44" s="74">
        <v>0</v>
      </c>
      <c r="N44" s="73">
        <v>-91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89.06</v>
      </c>
      <c r="V44" s="74">
        <v>-93</v>
      </c>
      <c r="W44">
        <v>-91</v>
      </c>
      <c r="X44">
        <v>0</v>
      </c>
      <c r="Y44">
        <v>-2</v>
      </c>
      <c r="Z44">
        <v>9.94</v>
      </c>
      <c r="AA44">
        <v>0</v>
      </c>
      <c r="AB44">
        <v>0</v>
      </c>
      <c r="AC44">
        <v>79.12</v>
      </c>
    </row>
    <row r="45" spans="7:29">
      <c r="G45" t="s">
        <v>87</v>
      </c>
      <c r="H45" s="73">
        <v>0</v>
      </c>
      <c r="I45" s="46">
        <v>0</v>
      </c>
      <c r="J45" s="46">
        <v>77.19</v>
      </c>
      <c r="K45" s="46">
        <v>0</v>
      </c>
      <c r="L45" s="46">
        <v>12.35</v>
      </c>
      <c r="M45" s="74">
        <v>0</v>
      </c>
      <c r="N45" s="73">
        <v>-93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89.54</v>
      </c>
      <c r="V45" s="74">
        <v>-95</v>
      </c>
      <c r="W45">
        <v>-93</v>
      </c>
      <c r="X45">
        <v>0</v>
      </c>
      <c r="Y45">
        <v>-2</v>
      </c>
      <c r="Z45">
        <v>12.35</v>
      </c>
      <c r="AA45">
        <v>0</v>
      </c>
      <c r="AB45">
        <v>0</v>
      </c>
      <c r="AC45">
        <v>77.19</v>
      </c>
    </row>
    <row r="46" spans="7:29">
      <c r="G46" t="s">
        <v>88</v>
      </c>
      <c r="H46" s="73">
        <v>0</v>
      </c>
      <c r="I46" s="46">
        <v>0</v>
      </c>
      <c r="J46" s="46">
        <v>130.26</v>
      </c>
      <c r="K46" s="46">
        <v>0</v>
      </c>
      <c r="L46" s="46">
        <v>12.06</v>
      </c>
      <c r="M46" s="74">
        <v>0</v>
      </c>
      <c r="N46" s="73">
        <v>-80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142.32</v>
      </c>
      <c r="V46" s="74">
        <v>-82</v>
      </c>
      <c r="W46">
        <v>-80</v>
      </c>
      <c r="X46">
        <v>0</v>
      </c>
      <c r="Y46">
        <v>-2</v>
      </c>
      <c r="Z46">
        <v>12.06</v>
      </c>
      <c r="AA46">
        <v>0</v>
      </c>
      <c r="AB46">
        <v>0</v>
      </c>
      <c r="AC46">
        <v>130.26</v>
      </c>
    </row>
    <row r="47" spans="7:29">
      <c r="G47" t="s">
        <v>89</v>
      </c>
      <c r="H47" s="73">
        <v>0</v>
      </c>
      <c r="I47" s="46">
        <v>0</v>
      </c>
      <c r="J47" s="46">
        <v>4.82</v>
      </c>
      <c r="K47" s="46">
        <v>0</v>
      </c>
      <c r="L47" s="46">
        <v>12.36</v>
      </c>
      <c r="M47" s="74">
        <v>0</v>
      </c>
      <c r="N47" s="73">
        <v>-71</v>
      </c>
      <c r="O47" s="46">
        <v>-28</v>
      </c>
      <c r="P47" s="46">
        <v>0</v>
      </c>
      <c r="Q47" s="46">
        <v>0</v>
      </c>
      <c r="R47" s="46">
        <v>0</v>
      </c>
      <c r="S47" s="74">
        <v>0</v>
      </c>
      <c r="U47" s="73">
        <v>17.18</v>
      </c>
      <c r="V47" s="74">
        <v>-101</v>
      </c>
      <c r="W47">
        <v>-71</v>
      </c>
      <c r="X47">
        <v>-28</v>
      </c>
      <c r="Y47">
        <v>-2</v>
      </c>
      <c r="Z47">
        <v>12.36</v>
      </c>
      <c r="AA47">
        <v>0</v>
      </c>
      <c r="AB47">
        <v>0</v>
      </c>
      <c r="AC47">
        <v>4.82</v>
      </c>
    </row>
    <row r="48" spans="7:29">
      <c r="G48" t="s">
        <v>90</v>
      </c>
      <c r="H48" s="73">
        <v>0</v>
      </c>
      <c r="I48" s="46">
        <v>0</v>
      </c>
      <c r="J48" s="46">
        <v>43.42</v>
      </c>
      <c r="K48" s="46">
        <v>0</v>
      </c>
      <c r="L48" s="46">
        <v>10.130000000000001</v>
      </c>
      <c r="M48" s="74">
        <v>0</v>
      </c>
      <c r="N48" s="73">
        <v>-74</v>
      </c>
      <c r="O48" s="46">
        <v>-18</v>
      </c>
      <c r="P48" s="46">
        <v>0</v>
      </c>
      <c r="Q48" s="46">
        <v>0</v>
      </c>
      <c r="R48" s="46">
        <v>0</v>
      </c>
      <c r="S48" s="74">
        <v>0</v>
      </c>
      <c r="U48" s="73">
        <v>53.55</v>
      </c>
      <c r="V48" s="74">
        <v>-94</v>
      </c>
      <c r="W48">
        <v>-74</v>
      </c>
      <c r="X48">
        <v>-18</v>
      </c>
      <c r="Y48">
        <v>-2</v>
      </c>
      <c r="Z48">
        <v>10.130000000000001</v>
      </c>
      <c r="AA48">
        <v>0</v>
      </c>
      <c r="AB48">
        <v>0</v>
      </c>
      <c r="AC48">
        <v>43.42</v>
      </c>
    </row>
    <row r="49" spans="7:29">
      <c r="G49" t="s">
        <v>91</v>
      </c>
      <c r="H49" s="73">
        <v>0</v>
      </c>
      <c r="I49" s="46">
        <v>0</v>
      </c>
      <c r="J49" s="46">
        <v>38.6</v>
      </c>
      <c r="K49" s="46">
        <v>0</v>
      </c>
      <c r="L49" s="46">
        <v>8.68</v>
      </c>
      <c r="M49" s="74">
        <v>0</v>
      </c>
      <c r="N49" s="73">
        <v>-98</v>
      </c>
      <c r="O49" s="46">
        <v>-10</v>
      </c>
      <c r="P49" s="46">
        <v>0</v>
      </c>
      <c r="Q49" s="46">
        <v>0</v>
      </c>
      <c r="R49" s="46">
        <v>0</v>
      </c>
      <c r="S49" s="74">
        <v>0</v>
      </c>
      <c r="U49" s="73">
        <v>47.28</v>
      </c>
      <c r="V49" s="74">
        <v>-109.5</v>
      </c>
      <c r="W49">
        <v>-98</v>
      </c>
      <c r="X49">
        <v>-10</v>
      </c>
      <c r="Y49">
        <v>-1.5</v>
      </c>
      <c r="Z49">
        <v>8.68</v>
      </c>
      <c r="AA49">
        <v>0</v>
      </c>
      <c r="AB49">
        <v>0</v>
      </c>
      <c r="AC49">
        <v>38.6</v>
      </c>
    </row>
    <row r="50" spans="7:29">
      <c r="G50" t="s">
        <v>92</v>
      </c>
      <c r="H50" s="73">
        <v>0</v>
      </c>
      <c r="I50" s="46">
        <v>0</v>
      </c>
      <c r="J50" s="46">
        <v>33.770000000000003</v>
      </c>
      <c r="K50" s="46">
        <v>0</v>
      </c>
      <c r="L50" s="46">
        <v>7.72</v>
      </c>
      <c r="M50" s="74">
        <v>0</v>
      </c>
      <c r="N50" s="73">
        <v>-103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41.49</v>
      </c>
      <c r="V50" s="74">
        <v>-114.5</v>
      </c>
      <c r="W50">
        <v>-103</v>
      </c>
      <c r="X50">
        <v>-10</v>
      </c>
      <c r="Y50">
        <v>-1.5</v>
      </c>
      <c r="Z50">
        <v>7.72</v>
      </c>
      <c r="AA50">
        <v>0</v>
      </c>
      <c r="AB50">
        <v>0</v>
      </c>
      <c r="AC50">
        <v>33.770000000000003</v>
      </c>
    </row>
    <row r="51" spans="7:29">
      <c r="G51" t="s">
        <v>93</v>
      </c>
      <c r="H51" s="73">
        <v>0</v>
      </c>
      <c r="I51" s="46">
        <v>0</v>
      </c>
      <c r="J51" s="46">
        <v>33.770000000000003</v>
      </c>
      <c r="K51" s="46">
        <v>0</v>
      </c>
      <c r="L51" s="46">
        <v>7.72</v>
      </c>
      <c r="M51" s="74">
        <v>0</v>
      </c>
      <c r="N51" s="73">
        <v>-77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41.49</v>
      </c>
      <c r="V51" s="74">
        <v>-78.5</v>
      </c>
      <c r="W51">
        <v>-77</v>
      </c>
      <c r="X51">
        <v>0</v>
      </c>
      <c r="Y51">
        <v>-1.5</v>
      </c>
      <c r="Z51">
        <v>7.72</v>
      </c>
      <c r="AA51">
        <v>0</v>
      </c>
      <c r="AB51">
        <v>0</v>
      </c>
      <c r="AC51">
        <v>33.770000000000003</v>
      </c>
    </row>
    <row r="52" spans="7:29">
      <c r="G52" t="s">
        <v>94</v>
      </c>
      <c r="H52" s="73">
        <v>0</v>
      </c>
      <c r="I52" s="46">
        <v>0</v>
      </c>
      <c r="J52" s="46">
        <v>28.95</v>
      </c>
      <c r="K52" s="46">
        <v>0</v>
      </c>
      <c r="L52" s="46">
        <v>9.65</v>
      </c>
      <c r="M52" s="74">
        <v>0</v>
      </c>
      <c r="N52" s="73">
        <v>-45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38.6</v>
      </c>
      <c r="V52" s="74">
        <v>-46.5</v>
      </c>
      <c r="W52">
        <v>-45</v>
      </c>
      <c r="X52">
        <v>0</v>
      </c>
      <c r="Y52">
        <v>-1.5</v>
      </c>
      <c r="Z52">
        <v>9.65</v>
      </c>
      <c r="AA52">
        <v>0</v>
      </c>
      <c r="AB52">
        <v>0</v>
      </c>
      <c r="AC52">
        <v>28.95</v>
      </c>
    </row>
    <row r="53" spans="7:29">
      <c r="G53" t="s">
        <v>95</v>
      </c>
      <c r="H53" s="73">
        <v>0</v>
      </c>
      <c r="I53" s="46">
        <v>0</v>
      </c>
      <c r="J53" s="46">
        <v>19.3</v>
      </c>
      <c r="K53" s="46">
        <v>0</v>
      </c>
      <c r="L53" s="46">
        <v>11.58</v>
      </c>
      <c r="M53" s="74">
        <v>0</v>
      </c>
      <c r="N53" s="73">
        <v>-22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30.88</v>
      </c>
      <c r="V53" s="74">
        <v>-23.5</v>
      </c>
      <c r="W53">
        <v>-22</v>
      </c>
      <c r="X53">
        <v>0</v>
      </c>
      <c r="Y53">
        <v>-1.5</v>
      </c>
      <c r="Z53">
        <v>11.58</v>
      </c>
      <c r="AA53">
        <v>0</v>
      </c>
      <c r="AB53">
        <v>0</v>
      </c>
      <c r="AC53">
        <v>19.3</v>
      </c>
    </row>
    <row r="54" spans="7:29">
      <c r="G54" t="s">
        <v>96</v>
      </c>
      <c r="H54" s="73">
        <v>3.86</v>
      </c>
      <c r="I54" s="46">
        <v>0</v>
      </c>
      <c r="J54" s="46">
        <v>19.3</v>
      </c>
      <c r="K54" s="46">
        <v>0</v>
      </c>
      <c r="L54" s="46">
        <v>8.68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31.84</v>
      </c>
      <c r="V54" s="74">
        <v>-1.5</v>
      </c>
      <c r="W54">
        <v>3.86</v>
      </c>
      <c r="X54">
        <v>0</v>
      </c>
      <c r="Y54">
        <v>-1.5</v>
      </c>
      <c r="Z54">
        <v>8.68</v>
      </c>
      <c r="AA54">
        <v>0</v>
      </c>
      <c r="AB54">
        <v>0</v>
      </c>
      <c r="AC54">
        <v>19.3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10.130000000000001</v>
      </c>
      <c r="M55" s="74">
        <v>0</v>
      </c>
      <c r="N55" s="73">
        <v>-50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10.130000000000001</v>
      </c>
      <c r="V55" s="74">
        <v>-51</v>
      </c>
      <c r="W55">
        <v>-50</v>
      </c>
      <c r="X55">
        <v>0</v>
      </c>
      <c r="Y55">
        <v>-1</v>
      </c>
      <c r="Z55">
        <v>10.130000000000001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9.65</v>
      </c>
      <c r="K56" s="46">
        <v>0</v>
      </c>
      <c r="L56" s="46">
        <v>11.58</v>
      </c>
      <c r="M56" s="74">
        <v>0</v>
      </c>
      <c r="N56" s="73">
        <v>-60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21.23</v>
      </c>
      <c r="V56" s="74">
        <v>-61</v>
      </c>
      <c r="W56">
        <v>-60</v>
      </c>
      <c r="X56">
        <v>0</v>
      </c>
      <c r="Y56">
        <v>-1</v>
      </c>
      <c r="Z56">
        <v>11.58</v>
      </c>
      <c r="AA56">
        <v>0</v>
      </c>
      <c r="AB56">
        <v>0</v>
      </c>
      <c r="AC56">
        <v>9.65</v>
      </c>
    </row>
    <row r="57" spans="7:29">
      <c r="G57" t="s">
        <v>99</v>
      </c>
      <c r="H57" s="73">
        <v>0</v>
      </c>
      <c r="I57" s="46">
        <v>0</v>
      </c>
      <c r="J57" s="46">
        <v>19.3</v>
      </c>
      <c r="K57" s="46">
        <v>0</v>
      </c>
      <c r="L57" s="46">
        <v>10.61</v>
      </c>
      <c r="M57" s="74">
        <v>0</v>
      </c>
      <c r="N57" s="73">
        <v>-60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29.91</v>
      </c>
      <c r="V57" s="74">
        <v>-61</v>
      </c>
      <c r="W57">
        <v>-60</v>
      </c>
      <c r="X57">
        <v>0</v>
      </c>
      <c r="Y57">
        <v>-1</v>
      </c>
      <c r="Z57">
        <v>10.61</v>
      </c>
      <c r="AA57">
        <v>0</v>
      </c>
      <c r="AB57">
        <v>0</v>
      </c>
      <c r="AC57">
        <v>19.3</v>
      </c>
    </row>
    <row r="58" spans="7:29">
      <c r="G58" t="s">
        <v>100</v>
      </c>
      <c r="H58" s="73">
        <v>0</v>
      </c>
      <c r="I58" s="46">
        <v>0</v>
      </c>
      <c r="J58" s="46">
        <v>77.19</v>
      </c>
      <c r="K58" s="46">
        <v>0</v>
      </c>
      <c r="L58" s="46">
        <v>13.51</v>
      </c>
      <c r="M58" s="74">
        <v>0</v>
      </c>
      <c r="N58" s="73">
        <v>-3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90.7</v>
      </c>
      <c r="V58" s="74">
        <v>-4</v>
      </c>
      <c r="W58">
        <v>-3</v>
      </c>
      <c r="X58">
        <v>0</v>
      </c>
      <c r="Y58">
        <v>-1</v>
      </c>
      <c r="Z58">
        <v>13.51</v>
      </c>
      <c r="AA58">
        <v>0</v>
      </c>
      <c r="AB58">
        <v>0</v>
      </c>
      <c r="AC58">
        <v>77.19</v>
      </c>
    </row>
    <row r="59" spans="7:29">
      <c r="G59" t="s">
        <v>101</v>
      </c>
      <c r="H59" s="73">
        <v>224.83</v>
      </c>
      <c r="I59" s="46">
        <v>0</v>
      </c>
      <c r="J59" s="46">
        <v>6.75</v>
      </c>
      <c r="K59" s="46">
        <v>0</v>
      </c>
      <c r="L59" s="46">
        <v>9.65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241.22</v>
      </c>
      <c r="V59" s="74">
        <v>-1</v>
      </c>
      <c r="W59">
        <v>224.83</v>
      </c>
      <c r="X59">
        <v>0</v>
      </c>
      <c r="Y59">
        <v>-1</v>
      </c>
      <c r="Z59">
        <v>9.65</v>
      </c>
      <c r="AA59">
        <v>0</v>
      </c>
      <c r="AB59">
        <v>0</v>
      </c>
      <c r="AC59">
        <v>6.75</v>
      </c>
    </row>
    <row r="60" spans="7:29">
      <c r="G60" t="s">
        <v>102</v>
      </c>
      <c r="H60" s="73">
        <v>208.42</v>
      </c>
      <c r="I60" s="46">
        <v>0</v>
      </c>
      <c r="J60" s="46">
        <v>4.82</v>
      </c>
      <c r="K60" s="46">
        <v>0</v>
      </c>
      <c r="L60" s="46">
        <v>9.17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222.41</v>
      </c>
      <c r="V60" s="74">
        <v>-1</v>
      </c>
      <c r="W60">
        <v>208.42</v>
      </c>
      <c r="X60">
        <v>0</v>
      </c>
      <c r="Y60">
        <v>-1</v>
      </c>
      <c r="Z60">
        <v>9.17</v>
      </c>
      <c r="AA60">
        <v>0</v>
      </c>
      <c r="AB60">
        <v>0</v>
      </c>
      <c r="AC60">
        <v>4.82</v>
      </c>
    </row>
    <row r="61" spans="7:29">
      <c r="G61" t="s">
        <v>103</v>
      </c>
      <c r="H61" s="73">
        <v>157.29</v>
      </c>
      <c r="I61" s="46">
        <v>0</v>
      </c>
      <c r="J61" s="46">
        <v>6.75</v>
      </c>
      <c r="K61" s="46">
        <v>0</v>
      </c>
      <c r="L61" s="46">
        <v>12.54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176.58</v>
      </c>
      <c r="V61" s="74">
        <v>-1</v>
      </c>
      <c r="W61">
        <v>157.29</v>
      </c>
      <c r="X61">
        <v>0</v>
      </c>
      <c r="Y61">
        <v>-1</v>
      </c>
      <c r="Z61">
        <v>12.54</v>
      </c>
      <c r="AA61">
        <v>0</v>
      </c>
      <c r="AB61">
        <v>0</v>
      </c>
      <c r="AC61">
        <v>6.75</v>
      </c>
    </row>
    <row r="62" spans="7:29">
      <c r="G62" t="s">
        <v>104</v>
      </c>
      <c r="H62" s="73">
        <v>114.82</v>
      </c>
      <c r="I62" s="46">
        <v>0</v>
      </c>
      <c r="J62" s="46">
        <v>0</v>
      </c>
      <c r="K62" s="46">
        <v>0</v>
      </c>
      <c r="L62" s="46">
        <v>13.03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127.85</v>
      </c>
      <c r="V62" s="74">
        <v>-1</v>
      </c>
      <c r="W62">
        <v>114.82</v>
      </c>
      <c r="X62">
        <v>0</v>
      </c>
      <c r="Y62">
        <v>-1</v>
      </c>
      <c r="Z62">
        <v>13.03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74.3</v>
      </c>
      <c r="I63" s="46">
        <v>0</v>
      </c>
      <c r="J63" s="46">
        <v>0</v>
      </c>
      <c r="K63" s="46">
        <v>0</v>
      </c>
      <c r="L63" s="46">
        <v>11.58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85.88</v>
      </c>
      <c r="V63" s="74">
        <v>-1</v>
      </c>
      <c r="W63">
        <v>74.3</v>
      </c>
      <c r="X63">
        <v>0</v>
      </c>
      <c r="Y63">
        <v>-1</v>
      </c>
      <c r="Z63">
        <v>11.58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103.24</v>
      </c>
      <c r="I64" s="46">
        <v>9.65</v>
      </c>
      <c r="J64" s="46">
        <v>0</v>
      </c>
      <c r="K64" s="46">
        <v>0</v>
      </c>
      <c r="L64" s="46">
        <v>12.06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124.95</v>
      </c>
      <c r="V64" s="74">
        <v>-1</v>
      </c>
      <c r="W64">
        <v>103.24</v>
      </c>
      <c r="X64">
        <v>9.65</v>
      </c>
      <c r="Y64">
        <v>-1</v>
      </c>
      <c r="Z64">
        <v>12.06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77.19</v>
      </c>
      <c r="I65" s="46">
        <v>0</v>
      </c>
      <c r="J65" s="46">
        <v>19.3</v>
      </c>
      <c r="K65" s="46">
        <v>0</v>
      </c>
      <c r="L65" s="46">
        <v>15.44</v>
      </c>
      <c r="M65" s="74">
        <v>0</v>
      </c>
      <c r="N65" s="73">
        <v>0</v>
      </c>
      <c r="O65" s="46">
        <v>-35</v>
      </c>
      <c r="P65" s="46">
        <v>0</v>
      </c>
      <c r="Q65" s="46">
        <v>0</v>
      </c>
      <c r="R65" s="46">
        <v>0</v>
      </c>
      <c r="S65" s="74">
        <v>0</v>
      </c>
      <c r="U65" s="73">
        <v>111.93</v>
      </c>
      <c r="V65" s="74">
        <v>-36</v>
      </c>
      <c r="W65">
        <v>77.19</v>
      </c>
      <c r="X65">
        <v>-35</v>
      </c>
      <c r="Y65">
        <v>-1</v>
      </c>
      <c r="Z65">
        <v>15.44</v>
      </c>
      <c r="AA65">
        <v>0</v>
      </c>
      <c r="AB65">
        <v>0</v>
      </c>
      <c r="AC65">
        <v>19.3</v>
      </c>
    </row>
    <row r="66" spans="7:29">
      <c r="G66" t="s">
        <v>108</v>
      </c>
      <c r="H66" s="73">
        <v>58.86</v>
      </c>
      <c r="I66" s="46">
        <v>0</v>
      </c>
      <c r="J66" s="46">
        <v>19.3</v>
      </c>
      <c r="K66" s="46">
        <v>0</v>
      </c>
      <c r="L66" s="46">
        <v>17.37</v>
      </c>
      <c r="M66" s="74">
        <v>0</v>
      </c>
      <c r="N66" s="73">
        <v>0</v>
      </c>
      <c r="O66" s="46">
        <v>-33</v>
      </c>
      <c r="P66" s="46">
        <v>0</v>
      </c>
      <c r="Q66" s="46">
        <v>0</v>
      </c>
      <c r="R66" s="46">
        <v>0</v>
      </c>
      <c r="S66" s="74">
        <v>0</v>
      </c>
      <c r="U66" s="73">
        <v>95.53</v>
      </c>
      <c r="V66" s="74">
        <v>-34</v>
      </c>
      <c r="W66">
        <v>58.86</v>
      </c>
      <c r="X66">
        <v>-33</v>
      </c>
      <c r="Y66">
        <v>-1</v>
      </c>
      <c r="Z66">
        <v>17.37</v>
      </c>
      <c r="AA66">
        <v>0</v>
      </c>
      <c r="AB66">
        <v>0</v>
      </c>
      <c r="AC66">
        <v>19.3</v>
      </c>
    </row>
    <row r="67" spans="7:29">
      <c r="G67" t="s">
        <v>109</v>
      </c>
      <c r="H67" s="73">
        <v>38.590000000000003</v>
      </c>
      <c r="I67" s="46">
        <v>0</v>
      </c>
      <c r="J67" s="46">
        <v>19.3</v>
      </c>
      <c r="K67" s="46">
        <v>0</v>
      </c>
      <c r="L67" s="46">
        <v>16.89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74.78</v>
      </c>
      <c r="V67" s="74">
        <v>-1</v>
      </c>
      <c r="W67">
        <v>38.590000000000003</v>
      </c>
      <c r="X67">
        <v>0</v>
      </c>
      <c r="Y67">
        <v>-1</v>
      </c>
      <c r="Z67">
        <v>16.89</v>
      </c>
      <c r="AA67">
        <v>0</v>
      </c>
      <c r="AB67">
        <v>0</v>
      </c>
      <c r="AC67">
        <v>19.3</v>
      </c>
    </row>
    <row r="68" spans="7:29">
      <c r="G68" t="s">
        <v>110</v>
      </c>
      <c r="H68" s="73">
        <v>35.700000000000003</v>
      </c>
      <c r="I68" s="46">
        <v>0</v>
      </c>
      <c r="J68" s="46">
        <v>19.3</v>
      </c>
      <c r="K68" s="46">
        <v>0</v>
      </c>
      <c r="L68" s="46">
        <v>15.44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70.44</v>
      </c>
      <c r="V68" s="74">
        <v>-1</v>
      </c>
      <c r="W68">
        <v>35.700000000000003</v>
      </c>
      <c r="X68">
        <v>0</v>
      </c>
      <c r="Y68">
        <v>-1</v>
      </c>
      <c r="Z68">
        <v>15.44</v>
      </c>
      <c r="AA68">
        <v>0</v>
      </c>
      <c r="AB68">
        <v>0</v>
      </c>
      <c r="AC68">
        <v>19.3</v>
      </c>
    </row>
    <row r="69" spans="7:29">
      <c r="G69" t="s">
        <v>111</v>
      </c>
      <c r="H69" s="73">
        <v>34.74</v>
      </c>
      <c r="I69" s="46">
        <v>48.24</v>
      </c>
      <c r="J69" s="46">
        <v>9.65</v>
      </c>
      <c r="K69" s="46">
        <v>0</v>
      </c>
      <c r="L69" s="46">
        <v>14.47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107.1</v>
      </c>
      <c r="V69" s="74">
        <v>-1</v>
      </c>
      <c r="W69">
        <v>34.74</v>
      </c>
      <c r="X69">
        <v>48.24</v>
      </c>
      <c r="Y69">
        <v>-1</v>
      </c>
      <c r="Z69">
        <v>14.47</v>
      </c>
      <c r="AA69">
        <v>0</v>
      </c>
      <c r="AB69">
        <v>0</v>
      </c>
      <c r="AC69">
        <v>9.65</v>
      </c>
    </row>
    <row r="70" spans="7:29">
      <c r="G70" t="s">
        <v>112</v>
      </c>
      <c r="H70" s="73">
        <v>49.21</v>
      </c>
      <c r="I70" s="46">
        <v>48.25</v>
      </c>
      <c r="J70" s="46">
        <v>14.47</v>
      </c>
      <c r="K70" s="46">
        <v>0</v>
      </c>
      <c r="L70" s="46">
        <v>13.99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125.92</v>
      </c>
      <c r="V70" s="74">
        <v>-1</v>
      </c>
      <c r="W70">
        <v>49.21</v>
      </c>
      <c r="X70">
        <v>48.25</v>
      </c>
      <c r="Y70">
        <v>-1</v>
      </c>
      <c r="Z70">
        <v>13.99</v>
      </c>
      <c r="AA70">
        <v>0</v>
      </c>
      <c r="AB70">
        <v>0</v>
      </c>
      <c r="AC70">
        <v>14.47</v>
      </c>
    </row>
    <row r="71" spans="7:29">
      <c r="G71" t="s">
        <v>113</v>
      </c>
      <c r="H71" s="73">
        <v>29.91</v>
      </c>
      <c r="I71" s="46">
        <v>0</v>
      </c>
      <c r="J71" s="46">
        <v>0</v>
      </c>
      <c r="K71" s="46">
        <v>0</v>
      </c>
      <c r="L71" s="46">
        <v>13.03</v>
      </c>
      <c r="M71" s="74">
        <v>0</v>
      </c>
      <c r="N71" s="73">
        <v>0</v>
      </c>
      <c r="O71" s="46">
        <v>0</v>
      </c>
      <c r="P71" s="46">
        <v>-59</v>
      </c>
      <c r="Q71" s="46">
        <v>0</v>
      </c>
      <c r="R71" s="46">
        <v>0</v>
      </c>
      <c r="S71" s="74">
        <v>0</v>
      </c>
      <c r="U71" s="73">
        <v>42.94</v>
      </c>
      <c r="V71" s="74">
        <v>-60</v>
      </c>
      <c r="W71">
        <v>29.91</v>
      </c>
      <c r="X71">
        <v>0</v>
      </c>
      <c r="Y71">
        <v>-1</v>
      </c>
      <c r="Z71">
        <v>13.03</v>
      </c>
      <c r="AA71">
        <v>0</v>
      </c>
      <c r="AB71">
        <v>0</v>
      </c>
      <c r="AC71">
        <v>-59</v>
      </c>
    </row>
    <row r="72" spans="7:29">
      <c r="G72" t="s">
        <v>114</v>
      </c>
      <c r="H72" s="73">
        <v>44.39</v>
      </c>
      <c r="I72" s="46">
        <v>0</v>
      </c>
      <c r="J72" s="46">
        <v>0</v>
      </c>
      <c r="K72" s="46">
        <v>0</v>
      </c>
      <c r="L72" s="46">
        <v>10.61</v>
      </c>
      <c r="M72" s="74">
        <v>0</v>
      </c>
      <c r="N72" s="73">
        <v>0</v>
      </c>
      <c r="O72" s="46">
        <v>0</v>
      </c>
      <c r="P72" s="46">
        <v>-93</v>
      </c>
      <c r="Q72" s="46">
        <v>0</v>
      </c>
      <c r="R72" s="46">
        <v>0</v>
      </c>
      <c r="S72" s="74">
        <v>0</v>
      </c>
      <c r="U72" s="73">
        <v>55</v>
      </c>
      <c r="V72" s="74">
        <v>-94</v>
      </c>
      <c r="W72">
        <v>44.39</v>
      </c>
      <c r="X72">
        <v>0</v>
      </c>
      <c r="Y72">
        <v>-1</v>
      </c>
      <c r="Z72">
        <v>10.61</v>
      </c>
      <c r="AA72">
        <v>0</v>
      </c>
      <c r="AB72">
        <v>0</v>
      </c>
      <c r="AC72">
        <v>-93</v>
      </c>
    </row>
    <row r="73" spans="7:29">
      <c r="G73" t="s">
        <v>115</v>
      </c>
      <c r="H73" s="73">
        <v>32.81</v>
      </c>
      <c r="I73" s="46">
        <v>34.74</v>
      </c>
      <c r="J73" s="46">
        <v>0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-125</v>
      </c>
      <c r="Q73" s="46">
        <v>0</v>
      </c>
      <c r="R73" s="46">
        <v>0</v>
      </c>
      <c r="S73" s="74">
        <v>0</v>
      </c>
      <c r="U73" s="73">
        <v>76.23</v>
      </c>
      <c r="V73" s="74">
        <v>-126</v>
      </c>
      <c r="W73">
        <v>32.81</v>
      </c>
      <c r="X73">
        <v>34.74</v>
      </c>
      <c r="Y73">
        <v>-1</v>
      </c>
      <c r="Z73">
        <v>8.68</v>
      </c>
      <c r="AA73">
        <v>0</v>
      </c>
      <c r="AB73">
        <v>0</v>
      </c>
      <c r="AC73">
        <v>-125</v>
      </c>
    </row>
    <row r="74" spans="7:29">
      <c r="G74" t="s">
        <v>116</v>
      </c>
      <c r="H74" s="73">
        <v>43.43</v>
      </c>
      <c r="I74" s="46">
        <v>27.98</v>
      </c>
      <c r="J74" s="46">
        <v>0</v>
      </c>
      <c r="K74" s="46">
        <v>0</v>
      </c>
      <c r="L74" s="46">
        <v>6.75</v>
      </c>
      <c r="M74" s="74">
        <v>0</v>
      </c>
      <c r="N74" s="73">
        <v>0</v>
      </c>
      <c r="O74" s="46">
        <v>0</v>
      </c>
      <c r="P74" s="46">
        <v>-148</v>
      </c>
      <c r="Q74" s="46">
        <v>0</v>
      </c>
      <c r="R74" s="46">
        <v>0</v>
      </c>
      <c r="S74" s="74">
        <v>0</v>
      </c>
      <c r="U74" s="73">
        <v>78.16</v>
      </c>
      <c r="V74" s="74">
        <v>-149</v>
      </c>
      <c r="W74">
        <v>43.43</v>
      </c>
      <c r="X74">
        <v>27.98</v>
      </c>
      <c r="Y74">
        <v>-1</v>
      </c>
      <c r="Z74">
        <v>6.75</v>
      </c>
      <c r="AA74">
        <v>0</v>
      </c>
      <c r="AB74">
        <v>0</v>
      </c>
      <c r="AC74">
        <v>-148</v>
      </c>
    </row>
    <row r="75" spans="7:29">
      <c r="G75" t="s">
        <v>117</v>
      </c>
      <c r="H75" s="73">
        <v>55.96</v>
      </c>
      <c r="I75" s="46">
        <v>77.2</v>
      </c>
      <c r="J75" s="46">
        <v>0</v>
      </c>
      <c r="K75" s="46">
        <v>0</v>
      </c>
      <c r="L75" s="46">
        <v>5.79</v>
      </c>
      <c r="M75" s="74">
        <v>0</v>
      </c>
      <c r="N75" s="73">
        <v>0</v>
      </c>
      <c r="O75" s="46">
        <v>0</v>
      </c>
      <c r="P75" s="46">
        <v>-117</v>
      </c>
      <c r="Q75" s="46">
        <v>0</v>
      </c>
      <c r="R75" s="46">
        <v>0</v>
      </c>
      <c r="S75" s="74">
        <v>0</v>
      </c>
      <c r="U75" s="73">
        <v>138.94999999999999</v>
      </c>
      <c r="V75" s="74">
        <v>-118.5</v>
      </c>
      <c r="W75">
        <v>55.96</v>
      </c>
      <c r="X75">
        <v>77.2</v>
      </c>
      <c r="Y75">
        <v>-1.5</v>
      </c>
      <c r="Z75">
        <v>5.79</v>
      </c>
      <c r="AA75">
        <v>0</v>
      </c>
      <c r="AB75">
        <v>0</v>
      </c>
      <c r="AC75">
        <v>-117</v>
      </c>
    </row>
    <row r="76" spans="7:29">
      <c r="G76" t="s">
        <v>118</v>
      </c>
      <c r="H76" s="73">
        <v>34.74</v>
      </c>
      <c r="I76" s="46">
        <v>77.19</v>
      </c>
      <c r="J76" s="46">
        <v>0</v>
      </c>
      <c r="K76" s="46">
        <v>0</v>
      </c>
      <c r="L76" s="46">
        <v>4.82</v>
      </c>
      <c r="M76" s="74">
        <v>0</v>
      </c>
      <c r="N76" s="73">
        <v>0</v>
      </c>
      <c r="O76" s="46">
        <v>0</v>
      </c>
      <c r="P76" s="46">
        <v>-81</v>
      </c>
      <c r="Q76" s="46">
        <v>0</v>
      </c>
      <c r="R76" s="46">
        <v>0</v>
      </c>
      <c r="S76" s="74">
        <v>0</v>
      </c>
      <c r="U76" s="73">
        <v>116.75</v>
      </c>
      <c r="V76" s="74">
        <v>-82.5</v>
      </c>
      <c r="W76">
        <v>34.74</v>
      </c>
      <c r="X76">
        <v>77.19</v>
      </c>
      <c r="Y76">
        <v>-1.5</v>
      </c>
      <c r="Z76">
        <v>4.82</v>
      </c>
      <c r="AA76">
        <v>0</v>
      </c>
      <c r="AB76">
        <v>0</v>
      </c>
      <c r="AC76">
        <v>-81</v>
      </c>
    </row>
    <row r="77" spans="7:29">
      <c r="G77" t="s">
        <v>119</v>
      </c>
      <c r="H77" s="73">
        <v>92.63</v>
      </c>
      <c r="I77" s="46">
        <v>21.09</v>
      </c>
      <c r="J77" s="46">
        <v>0</v>
      </c>
      <c r="K77" s="46">
        <v>0</v>
      </c>
      <c r="L77" s="46">
        <v>3.86</v>
      </c>
      <c r="M77" s="74">
        <v>0</v>
      </c>
      <c r="N77" s="73">
        <v>0</v>
      </c>
      <c r="O77" s="46">
        <v>0</v>
      </c>
      <c r="P77" s="46">
        <v>-100</v>
      </c>
      <c r="Q77" s="46">
        <v>0</v>
      </c>
      <c r="R77" s="46">
        <v>0</v>
      </c>
      <c r="S77" s="74">
        <v>0</v>
      </c>
      <c r="U77" s="73">
        <v>117.58</v>
      </c>
      <c r="V77" s="74">
        <v>-101.5</v>
      </c>
      <c r="W77">
        <v>92.63</v>
      </c>
      <c r="X77">
        <v>21.09</v>
      </c>
      <c r="Y77">
        <v>-1.5</v>
      </c>
      <c r="Z77">
        <v>3.86</v>
      </c>
      <c r="AA77">
        <v>0</v>
      </c>
      <c r="AB77">
        <v>0</v>
      </c>
      <c r="AC77">
        <v>-100</v>
      </c>
    </row>
    <row r="78" spans="7:29">
      <c r="G78" t="s">
        <v>120</v>
      </c>
      <c r="H78" s="73">
        <v>93.6</v>
      </c>
      <c r="I78" s="46">
        <v>87.48</v>
      </c>
      <c r="J78" s="46">
        <v>0</v>
      </c>
      <c r="K78" s="46">
        <v>0</v>
      </c>
      <c r="L78" s="46">
        <v>2.89</v>
      </c>
      <c r="M78" s="74">
        <v>0</v>
      </c>
      <c r="N78" s="73">
        <v>0</v>
      </c>
      <c r="O78" s="46">
        <v>0</v>
      </c>
      <c r="P78" s="46">
        <v>-130</v>
      </c>
      <c r="Q78" s="46">
        <v>-26</v>
      </c>
      <c r="R78" s="46">
        <v>0</v>
      </c>
      <c r="S78" s="74">
        <v>0</v>
      </c>
      <c r="U78" s="73">
        <v>183.97</v>
      </c>
      <c r="V78" s="74">
        <v>-157.5</v>
      </c>
      <c r="W78">
        <v>93.6</v>
      </c>
      <c r="X78">
        <v>87.48</v>
      </c>
      <c r="Y78">
        <v>-1.5</v>
      </c>
      <c r="Z78">
        <v>2.89</v>
      </c>
      <c r="AA78">
        <v>-26</v>
      </c>
      <c r="AB78">
        <v>0</v>
      </c>
      <c r="AC78">
        <v>-130</v>
      </c>
    </row>
    <row r="79" spans="7:29">
      <c r="G79" t="s">
        <v>121</v>
      </c>
      <c r="H79" s="73">
        <v>0</v>
      </c>
      <c r="I79" s="46">
        <v>33.78</v>
      </c>
      <c r="J79" s="46">
        <v>0</v>
      </c>
      <c r="K79" s="46">
        <v>0</v>
      </c>
      <c r="L79" s="46">
        <v>2.89</v>
      </c>
      <c r="M79" s="74">
        <v>0</v>
      </c>
      <c r="N79" s="73">
        <v>-113</v>
      </c>
      <c r="O79" s="46">
        <v>0</v>
      </c>
      <c r="P79" s="46">
        <v>-234</v>
      </c>
      <c r="Q79" s="46">
        <v>-28</v>
      </c>
      <c r="R79" s="46">
        <v>0</v>
      </c>
      <c r="S79" s="74">
        <v>0</v>
      </c>
      <c r="U79" s="73">
        <v>36.67</v>
      </c>
      <c r="V79" s="74">
        <v>-376.5</v>
      </c>
      <c r="W79">
        <v>-113</v>
      </c>
      <c r="X79">
        <v>33.78</v>
      </c>
      <c r="Y79">
        <v>-1.5</v>
      </c>
      <c r="Z79">
        <v>2.89</v>
      </c>
      <c r="AA79">
        <v>-28</v>
      </c>
      <c r="AB79">
        <v>0</v>
      </c>
      <c r="AC79">
        <v>-234</v>
      </c>
    </row>
    <row r="80" spans="7:29">
      <c r="G80" t="s">
        <v>122</v>
      </c>
      <c r="H80" s="73">
        <v>0</v>
      </c>
      <c r="I80" s="46">
        <v>33.78</v>
      </c>
      <c r="J80" s="46">
        <v>0</v>
      </c>
      <c r="K80" s="46">
        <v>0</v>
      </c>
      <c r="L80" s="46">
        <v>2.89</v>
      </c>
      <c r="M80" s="74">
        <v>0</v>
      </c>
      <c r="N80" s="73">
        <v>-96</v>
      </c>
      <c r="O80" s="46">
        <v>0</v>
      </c>
      <c r="P80" s="46">
        <v>-235</v>
      </c>
      <c r="Q80" s="46">
        <v>-38</v>
      </c>
      <c r="R80" s="46">
        <v>0</v>
      </c>
      <c r="S80" s="74">
        <v>0</v>
      </c>
      <c r="U80" s="73">
        <v>36.67</v>
      </c>
      <c r="V80" s="74">
        <v>-370.5</v>
      </c>
      <c r="W80">
        <v>-96</v>
      </c>
      <c r="X80">
        <v>33.78</v>
      </c>
      <c r="Y80">
        <v>-1.5</v>
      </c>
      <c r="Z80">
        <v>2.89</v>
      </c>
      <c r="AA80">
        <v>-38</v>
      </c>
      <c r="AB80">
        <v>0</v>
      </c>
      <c r="AC80">
        <v>-235</v>
      </c>
    </row>
    <row r="81" spans="7:29">
      <c r="G81" t="s">
        <v>123</v>
      </c>
      <c r="H81" s="73">
        <v>0</v>
      </c>
      <c r="I81" s="46">
        <v>40.53</v>
      </c>
      <c r="J81" s="46">
        <v>0</v>
      </c>
      <c r="K81" s="46">
        <v>0</v>
      </c>
      <c r="L81" s="46">
        <v>2.89</v>
      </c>
      <c r="M81" s="74">
        <v>0</v>
      </c>
      <c r="N81" s="73">
        <v>-42</v>
      </c>
      <c r="O81" s="46">
        <v>0</v>
      </c>
      <c r="P81" s="46">
        <v>-244</v>
      </c>
      <c r="Q81" s="46">
        <v>-33</v>
      </c>
      <c r="R81" s="46">
        <v>0</v>
      </c>
      <c r="S81" s="74">
        <v>0</v>
      </c>
      <c r="U81" s="73">
        <v>43.42</v>
      </c>
      <c r="V81" s="74">
        <v>-320.5</v>
      </c>
      <c r="W81">
        <v>-42</v>
      </c>
      <c r="X81">
        <v>40.53</v>
      </c>
      <c r="Y81">
        <v>-1.5</v>
      </c>
      <c r="Z81">
        <v>2.89</v>
      </c>
      <c r="AA81">
        <v>-33</v>
      </c>
      <c r="AB81">
        <v>0</v>
      </c>
      <c r="AC81">
        <v>-244</v>
      </c>
    </row>
    <row r="82" spans="7:29">
      <c r="G82" t="s">
        <v>124</v>
      </c>
      <c r="H82" s="73">
        <v>0</v>
      </c>
      <c r="I82" s="46">
        <v>41.5</v>
      </c>
      <c r="J82" s="46">
        <v>0</v>
      </c>
      <c r="K82" s="46">
        <v>0</v>
      </c>
      <c r="L82" s="46">
        <v>2.89</v>
      </c>
      <c r="M82" s="74">
        <v>0</v>
      </c>
      <c r="N82" s="73">
        <v>-53</v>
      </c>
      <c r="O82" s="46">
        <v>0</v>
      </c>
      <c r="P82" s="46">
        <v>-24</v>
      </c>
      <c r="Q82" s="46">
        <v>-34</v>
      </c>
      <c r="R82" s="46">
        <v>0</v>
      </c>
      <c r="S82" s="74">
        <v>0</v>
      </c>
      <c r="U82" s="73">
        <v>44.39</v>
      </c>
      <c r="V82" s="74">
        <v>-111</v>
      </c>
      <c r="W82">
        <v>-53</v>
      </c>
      <c r="X82">
        <v>41.5</v>
      </c>
      <c r="Y82">
        <v>0</v>
      </c>
      <c r="Z82">
        <v>2.89</v>
      </c>
      <c r="AA82">
        <v>-34</v>
      </c>
      <c r="AB82">
        <v>0</v>
      </c>
      <c r="AC82">
        <v>-24</v>
      </c>
    </row>
    <row r="83" spans="7:29">
      <c r="G83" t="s">
        <v>125</v>
      </c>
      <c r="H83" s="73">
        <v>0</v>
      </c>
      <c r="I83" s="46">
        <v>40.520000000000003</v>
      </c>
      <c r="J83" s="46">
        <v>0</v>
      </c>
      <c r="K83" s="46">
        <v>0</v>
      </c>
      <c r="L83" s="46">
        <v>3.38</v>
      </c>
      <c r="M83" s="74">
        <v>0</v>
      </c>
      <c r="N83" s="73">
        <v>-137</v>
      </c>
      <c r="O83" s="46">
        <v>0</v>
      </c>
      <c r="P83" s="46">
        <v>-18</v>
      </c>
      <c r="Q83" s="46">
        <v>-33</v>
      </c>
      <c r="R83" s="46">
        <v>0</v>
      </c>
      <c r="S83" s="74">
        <v>0</v>
      </c>
      <c r="U83" s="73">
        <v>43.9</v>
      </c>
      <c r="V83" s="74">
        <v>-188</v>
      </c>
      <c r="W83">
        <v>-137</v>
      </c>
      <c r="X83">
        <v>40.520000000000003</v>
      </c>
      <c r="Y83">
        <v>0</v>
      </c>
      <c r="Z83">
        <v>3.38</v>
      </c>
      <c r="AA83">
        <v>-33</v>
      </c>
      <c r="AB83">
        <v>0</v>
      </c>
      <c r="AC83">
        <v>-18</v>
      </c>
    </row>
    <row r="84" spans="7:29">
      <c r="G84" t="s">
        <v>126</v>
      </c>
      <c r="H84" s="73">
        <v>0</v>
      </c>
      <c r="I84" s="46">
        <v>35.950000000000003</v>
      </c>
      <c r="J84" s="46">
        <v>0</v>
      </c>
      <c r="K84" s="46">
        <v>0</v>
      </c>
      <c r="L84" s="46">
        <v>3.69</v>
      </c>
      <c r="M84" s="74">
        <v>0</v>
      </c>
      <c r="N84" s="73">
        <v>-89</v>
      </c>
      <c r="O84" s="46">
        <v>0</v>
      </c>
      <c r="P84" s="46">
        <v>-19</v>
      </c>
      <c r="Q84" s="46">
        <v>-33</v>
      </c>
      <c r="R84" s="46">
        <v>0</v>
      </c>
      <c r="S84" s="74">
        <v>0</v>
      </c>
      <c r="U84" s="73">
        <v>39.64</v>
      </c>
      <c r="V84" s="74">
        <v>-141</v>
      </c>
      <c r="W84">
        <v>-89</v>
      </c>
      <c r="X84">
        <v>35.950000000000003</v>
      </c>
      <c r="Y84">
        <v>0</v>
      </c>
      <c r="Z84">
        <v>3.69</v>
      </c>
      <c r="AA84">
        <v>-33</v>
      </c>
      <c r="AB84">
        <v>0</v>
      </c>
      <c r="AC84">
        <v>-19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1.34</v>
      </c>
      <c r="M85" s="74">
        <v>0.03</v>
      </c>
      <c r="N85" s="73">
        <v>-155</v>
      </c>
      <c r="O85" s="46">
        <v>0</v>
      </c>
      <c r="P85" s="46">
        <v>-35</v>
      </c>
      <c r="Q85" s="46">
        <v>-38</v>
      </c>
      <c r="R85" s="46">
        <v>0</v>
      </c>
      <c r="S85" s="74">
        <v>0</v>
      </c>
      <c r="U85" s="73">
        <v>1.37</v>
      </c>
      <c r="V85" s="74">
        <v>-228</v>
      </c>
      <c r="W85">
        <v>-155</v>
      </c>
      <c r="X85">
        <v>0</v>
      </c>
      <c r="Y85">
        <v>0</v>
      </c>
      <c r="Z85">
        <v>1.34</v>
      </c>
      <c r="AA85">
        <v>-38</v>
      </c>
      <c r="AB85">
        <v>0.03</v>
      </c>
      <c r="AC85">
        <v>-35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0.66</v>
      </c>
      <c r="M86" s="74">
        <v>0.06</v>
      </c>
      <c r="N86" s="73">
        <v>-111</v>
      </c>
      <c r="O86" s="46">
        <v>0</v>
      </c>
      <c r="P86" s="46">
        <v>-29</v>
      </c>
      <c r="Q86" s="46">
        <v>-38</v>
      </c>
      <c r="R86" s="46">
        <v>0</v>
      </c>
      <c r="S86" s="74">
        <v>0</v>
      </c>
      <c r="U86" s="73">
        <v>0.72</v>
      </c>
      <c r="V86" s="74">
        <v>-178</v>
      </c>
      <c r="W86">
        <v>-111</v>
      </c>
      <c r="X86">
        <v>0</v>
      </c>
      <c r="Y86">
        <v>0</v>
      </c>
      <c r="Z86">
        <v>0.66</v>
      </c>
      <c r="AA86">
        <v>-38</v>
      </c>
      <c r="AB86">
        <v>0.06</v>
      </c>
      <c r="AC86">
        <v>-29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1.0900000000000001</v>
      </c>
      <c r="M87" s="74">
        <v>0.45</v>
      </c>
      <c r="N87" s="73">
        <v>-98</v>
      </c>
      <c r="O87" s="46">
        <v>0</v>
      </c>
      <c r="P87" s="46">
        <v>-11</v>
      </c>
      <c r="Q87" s="46">
        <v>-38</v>
      </c>
      <c r="R87" s="46">
        <v>0</v>
      </c>
      <c r="S87" s="74">
        <v>0</v>
      </c>
      <c r="U87" s="73">
        <v>1.54</v>
      </c>
      <c r="V87" s="74">
        <v>-147</v>
      </c>
      <c r="W87">
        <v>-98</v>
      </c>
      <c r="X87">
        <v>0</v>
      </c>
      <c r="Y87">
        <v>0</v>
      </c>
      <c r="Z87">
        <v>1.0900000000000001</v>
      </c>
      <c r="AA87">
        <v>-38</v>
      </c>
      <c r="AB87">
        <v>0.45</v>
      </c>
      <c r="AC87">
        <v>-11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1.23</v>
      </c>
      <c r="M88" s="74">
        <v>0.44</v>
      </c>
      <c r="N88" s="73">
        <v>-72</v>
      </c>
      <c r="O88" s="46">
        <v>0</v>
      </c>
      <c r="P88" s="46">
        <v>-9</v>
      </c>
      <c r="Q88" s="46">
        <v>-39</v>
      </c>
      <c r="R88" s="46">
        <v>0</v>
      </c>
      <c r="S88" s="74">
        <v>0</v>
      </c>
      <c r="U88" s="73">
        <v>1.67</v>
      </c>
      <c r="V88" s="74">
        <v>-120</v>
      </c>
      <c r="W88">
        <v>-72</v>
      </c>
      <c r="X88">
        <v>0</v>
      </c>
      <c r="Y88">
        <v>0</v>
      </c>
      <c r="Z88">
        <v>1.23</v>
      </c>
      <c r="AA88">
        <v>-39</v>
      </c>
      <c r="AB88">
        <v>0.44</v>
      </c>
      <c r="AC88">
        <v>-9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1.37</v>
      </c>
      <c r="M89" s="74">
        <v>1.1200000000000001</v>
      </c>
      <c r="N89" s="73">
        <v>-62</v>
      </c>
      <c r="O89" s="46">
        <v>-30</v>
      </c>
      <c r="P89" s="46">
        <v>-11</v>
      </c>
      <c r="Q89" s="46">
        <v>-38</v>
      </c>
      <c r="R89" s="46">
        <v>0</v>
      </c>
      <c r="S89" s="74">
        <v>0</v>
      </c>
      <c r="U89" s="73">
        <v>2.4900000000000002</v>
      </c>
      <c r="V89" s="74">
        <v>-141</v>
      </c>
      <c r="W89">
        <v>-62</v>
      </c>
      <c r="X89">
        <v>-30</v>
      </c>
      <c r="Y89">
        <v>0</v>
      </c>
      <c r="Z89">
        <v>1.37</v>
      </c>
      <c r="AA89">
        <v>-38</v>
      </c>
      <c r="AB89">
        <v>1.1200000000000001</v>
      </c>
      <c r="AC89">
        <v>-11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1.64</v>
      </c>
      <c r="M90" s="74">
        <v>0.83</v>
      </c>
      <c r="N90" s="73">
        <v>-57</v>
      </c>
      <c r="O90" s="46">
        <v>0</v>
      </c>
      <c r="P90" s="46">
        <v>-15</v>
      </c>
      <c r="Q90" s="46">
        <v>-37</v>
      </c>
      <c r="R90" s="46">
        <v>0</v>
      </c>
      <c r="S90" s="74">
        <v>0</v>
      </c>
      <c r="U90" s="73">
        <v>2.4700000000000002</v>
      </c>
      <c r="V90" s="74">
        <v>-109</v>
      </c>
      <c r="W90">
        <v>-57</v>
      </c>
      <c r="X90">
        <v>0</v>
      </c>
      <c r="Y90">
        <v>0</v>
      </c>
      <c r="Z90">
        <v>1.64</v>
      </c>
      <c r="AA90">
        <v>-37</v>
      </c>
      <c r="AB90">
        <v>0.83</v>
      </c>
      <c r="AC90">
        <v>-15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1.0900000000000001</v>
      </c>
      <c r="M91" s="74">
        <v>0.62</v>
      </c>
      <c r="N91" s="73">
        <v>-25</v>
      </c>
      <c r="O91" s="46">
        <v>-10</v>
      </c>
      <c r="P91" s="46">
        <v>-69</v>
      </c>
      <c r="Q91" s="46">
        <v>-38</v>
      </c>
      <c r="R91" s="46">
        <v>0</v>
      </c>
      <c r="S91" s="74">
        <v>0</v>
      </c>
      <c r="U91" s="73">
        <v>1.71</v>
      </c>
      <c r="V91" s="74">
        <v>-142</v>
      </c>
      <c r="W91">
        <v>-25</v>
      </c>
      <c r="X91">
        <v>-10</v>
      </c>
      <c r="Y91">
        <v>0</v>
      </c>
      <c r="Z91">
        <v>1.0900000000000001</v>
      </c>
      <c r="AA91">
        <v>-38</v>
      </c>
      <c r="AB91">
        <v>0.62</v>
      </c>
      <c r="AC91">
        <v>-69</v>
      </c>
    </row>
    <row r="92" spans="7:29">
      <c r="G92" t="s">
        <v>134</v>
      </c>
      <c r="H92" s="73">
        <v>0</v>
      </c>
      <c r="I92" s="46">
        <v>2.99</v>
      </c>
      <c r="J92" s="46">
        <v>0</v>
      </c>
      <c r="K92" s="46">
        <v>0</v>
      </c>
      <c r="L92" s="46">
        <v>0.65</v>
      </c>
      <c r="M92" s="74">
        <v>0.53</v>
      </c>
      <c r="N92" s="73">
        <v>-11</v>
      </c>
      <c r="O92" s="46">
        <v>0</v>
      </c>
      <c r="P92" s="46">
        <v>-68</v>
      </c>
      <c r="Q92" s="46">
        <v>-38</v>
      </c>
      <c r="R92" s="46">
        <v>0</v>
      </c>
      <c r="S92" s="74">
        <v>0</v>
      </c>
      <c r="U92" s="73">
        <v>4.17</v>
      </c>
      <c r="V92" s="74">
        <v>-117</v>
      </c>
      <c r="W92">
        <v>-11</v>
      </c>
      <c r="X92">
        <v>2.99</v>
      </c>
      <c r="Y92">
        <v>0</v>
      </c>
      <c r="Z92">
        <v>0.65</v>
      </c>
      <c r="AA92">
        <v>-38</v>
      </c>
      <c r="AB92">
        <v>0.53</v>
      </c>
      <c r="AC92">
        <v>-68</v>
      </c>
    </row>
    <row r="93" spans="7:29">
      <c r="G93" t="s">
        <v>135</v>
      </c>
      <c r="H93" s="73">
        <v>2.87</v>
      </c>
      <c r="I93" s="46">
        <v>0</v>
      </c>
      <c r="J93" s="46">
        <v>0</v>
      </c>
      <c r="K93" s="46">
        <v>0</v>
      </c>
      <c r="L93" s="46">
        <v>0.96</v>
      </c>
      <c r="M93" s="74">
        <v>0.71</v>
      </c>
      <c r="N93" s="73">
        <v>0</v>
      </c>
      <c r="O93" s="46">
        <v>0</v>
      </c>
      <c r="P93" s="46">
        <v>-70</v>
      </c>
      <c r="Q93" s="46">
        <v>-37</v>
      </c>
      <c r="R93" s="46">
        <v>0</v>
      </c>
      <c r="S93" s="74">
        <v>0</v>
      </c>
      <c r="U93" s="73">
        <v>4.54</v>
      </c>
      <c r="V93" s="74">
        <v>-107</v>
      </c>
      <c r="W93">
        <v>2.87</v>
      </c>
      <c r="X93">
        <v>0</v>
      </c>
      <c r="Y93">
        <v>0</v>
      </c>
      <c r="Z93">
        <v>0.96</v>
      </c>
      <c r="AA93">
        <v>-37</v>
      </c>
      <c r="AB93">
        <v>0.71</v>
      </c>
      <c r="AC93">
        <v>-70</v>
      </c>
    </row>
    <row r="94" spans="7:29">
      <c r="G94" t="s">
        <v>136</v>
      </c>
      <c r="H94" s="73">
        <v>2.52</v>
      </c>
      <c r="I94" s="46">
        <v>0</v>
      </c>
      <c r="J94" s="46">
        <v>0</v>
      </c>
      <c r="K94" s="46">
        <v>0</v>
      </c>
      <c r="L94" s="46">
        <v>0.87</v>
      </c>
      <c r="M94" s="74">
        <v>0.47</v>
      </c>
      <c r="N94" s="73">
        <v>0</v>
      </c>
      <c r="O94" s="46">
        <v>0</v>
      </c>
      <c r="P94" s="46">
        <v>-40</v>
      </c>
      <c r="Q94" s="46">
        <v>-38</v>
      </c>
      <c r="R94" s="46">
        <v>0</v>
      </c>
      <c r="S94" s="74">
        <v>0</v>
      </c>
      <c r="U94" s="73">
        <v>3.86</v>
      </c>
      <c r="V94" s="74">
        <v>-78</v>
      </c>
      <c r="W94">
        <v>2.52</v>
      </c>
      <c r="X94">
        <v>0</v>
      </c>
      <c r="Y94">
        <v>0</v>
      </c>
      <c r="Z94">
        <v>0.87</v>
      </c>
      <c r="AA94">
        <v>-38</v>
      </c>
      <c r="AB94">
        <v>0.47</v>
      </c>
      <c r="AC94">
        <v>-40</v>
      </c>
    </row>
    <row r="95" spans="7:29">
      <c r="G95" t="s">
        <v>137</v>
      </c>
      <c r="H95" s="73">
        <v>3.66</v>
      </c>
      <c r="I95" s="46">
        <v>0</v>
      </c>
      <c r="J95" s="46">
        <v>0</v>
      </c>
      <c r="K95" s="46">
        <v>0</v>
      </c>
      <c r="L95" s="46">
        <v>0.78</v>
      </c>
      <c r="M95" s="74">
        <v>0.51</v>
      </c>
      <c r="N95" s="73">
        <v>0</v>
      </c>
      <c r="O95" s="46">
        <v>-11</v>
      </c>
      <c r="P95" s="46">
        <v>0</v>
      </c>
      <c r="Q95" s="46">
        <v>-38</v>
      </c>
      <c r="R95" s="46">
        <v>0</v>
      </c>
      <c r="S95" s="74">
        <v>0</v>
      </c>
      <c r="U95" s="73">
        <v>4.95</v>
      </c>
      <c r="V95" s="74">
        <v>-49</v>
      </c>
      <c r="W95">
        <v>3.66</v>
      </c>
      <c r="X95">
        <v>-11</v>
      </c>
      <c r="Y95">
        <v>0</v>
      </c>
      <c r="Z95">
        <v>0.78</v>
      </c>
      <c r="AA95">
        <v>-38</v>
      </c>
      <c r="AB95">
        <v>0.51</v>
      </c>
      <c r="AC95">
        <v>0</v>
      </c>
    </row>
    <row r="96" spans="7:29">
      <c r="G96" t="s">
        <v>138</v>
      </c>
      <c r="H96" s="73">
        <v>3.49</v>
      </c>
      <c r="I96" s="46">
        <v>0</v>
      </c>
      <c r="J96" s="46">
        <v>0</v>
      </c>
      <c r="K96" s="46">
        <v>0</v>
      </c>
      <c r="L96" s="46">
        <v>0.76</v>
      </c>
      <c r="M96" s="74">
        <v>0.25</v>
      </c>
      <c r="N96" s="73">
        <v>0</v>
      </c>
      <c r="O96" s="46">
        <v>-7</v>
      </c>
      <c r="P96" s="46">
        <v>0</v>
      </c>
      <c r="Q96" s="46">
        <v>-38</v>
      </c>
      <c r="R96" s="46">
        <v>0</v>
      </c>
      <c r="S96" s="74">
        <v>0</v>
      </c>
      <c r="U96" s="73">
        <v>4.5</v>
      </c>
      <c r="V96" s="74">
        <v>-45</v>
      </c>
      <c r="W96">
        <v>3.49</v>
      </c>
      <c r="X96">
        <v>-7</v>
      </c>
      <c r="Y96">
        <v>0</v>
      </c>
      <c r="Z96">
        <v>0.76</v>
      </c>
      <c r="AA96">
        <v>-38</v>
      </c>
      <c r="AB96">
        <v>0.25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0.91</v>
      </c>
      <c r="M97" s="74">
        <v>0</v>
      </c>
      <c r="N97" s="73">
        <v>-28</v>
      </c>
      <c r="O97" s="46">
        <v>-15</v>
      </c>
      <c r="P97" s="46">
        <v>0</v>
      </c>
      <c r="Q97" s="46">
        <v>-39</v>
      </c>
      <c r="R97" s="46">
        <v>0</v>
      </c>
      <c r="S97" s="74">
        <v>0</v>
      </c>
      <c r="U97" s="73">
        <v>0.91</v>
      </c>
      <c r="V97" s="74">
        <v>-82</v>
      </c>
      <c r="W97">
        <v>-28</v>
      </c>
      <c r="X97">
        <v>-15</v>
      </c>
      <c r="Y97">
        <v>0</v>
      </c>
      <c r="Z97">
        <v>0.91</v>
      </c>
      <c r="AA97">
        <v>-39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0.86</v>
      </c>
      <c r="M98" s="74">
        <v>0</v>
      </c>
      <c r="N98" s="73">
        <v>-12</v>
      </c>
      <c r="O98" s="46">
        <v>-10</v>
      </c>
      <c r="P98" s="46">
        <v>0</v>
      </c>
      <c r="Q98" s="46">
        <v>-39</v>
      </c>
      <c r="R98" s="46">
        <v>0</v>
      </c>
      <c r="S98" s="74">
        <v>0</v>
      </c>
      <c r="U98" s="73">
        <v>0.86</v>
      </c>
      <c r="V98" s="74">
        <v>-61</v>
      </c>
      <c r="W98">
        <v>-12</v>
      </c>
      <c r="X98">
        <v>-10</v>
      </c>
      <c r="Y98">
        <v>0</v>
      </c>
      <c r="Z98">
        <v>0.86</v>
      </c>
      <c r="AA98">
        <v>-39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0.75799249999999962</v>
      </c>
      <c r="I99" s="69">
        <f t="shared" ref="I99:BQ99" si="1">SUM(I3:I98)/4000</f>
        <v>0.18864499999999998</v>
      </c>
      <c r="J99" s="69">
        <f t="shared" si="1"/>
        <v>0.5514325000000001</v>
      </c>
      <c r="K99" s="69">
        <f t="shared" si="1"/>
        <v>0</v>
      </c>
      <c r="L99" s="69">
        <f t="shared" si="1"/>
        <v>0.13015999999999997</v>
      </c>
      <c r="M99" s="69">
        <f t="shared" si="1"/>
        <v>1.6799999999999999E-3</v>
      </c>
      <c r="N99" s="68">
        <f t="shared" si="1"/>
        <v>-0.71625000000000005</v>
      </c>
      <c r="O99" s="69">
        <f t="shared" si="1"/>
        <v>-0.08</v>
      </c>
      <c r="P99" s="69">
        <f t="shared" si="1"/>
        <v>-0.57250000000000001</v>
      </c>
      <c r="Q99" s="69">
        <f t="shared" si="1"/>
        <v>-0.49099999999999999</v>
      </c>
      <c r="R99" s="69">
        <f t="shared" si="1"/>
        <v>0</v>
      </c>
      <c r="S99" s="70">
        <f t="shared" si="1"/>
        <v>0</v>
      </c>
      <c r="U99" s="68">
        <f t="shared" si="1"/>
        <v>1.6299074999999996</v>
      </c>
      <c r="V99" s="70">
        <f t="shared" si="1"/>
        <v>-1.8916249999999999</v>
      </c>
      <c r="W99">
        <f t="shared" si="1"/>
        <v>4.1742499999999967E-2</v>
      </c>
      <c r="X99">
        <f t="shared" si="1"/>
        <v>0.10864500000000001</v>
      </c>
      <c r="Y99">
        <f t="shared" si="1"/>
        <v>-3.1875000000000001E-2</v>
      </c>
      <c r="Z99">
        <f t="shared" si="1"/>
        <v>0.13015999999999997</v>
      </c>
      <c r="AA99">
        <f t="shared" si="1"/>
        <v>-0.49099999999999999</v>
      </c>
      <c r="AB99">
        <f t="shared" si="1"/>
        <v>1.6799999999999999E-3</v>
      </c>
      <c r="AC99">
        <f t="shared" si="1"/>
        <v>-2.1067499999999996E-2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256</v>
      </c>
      <c r="X2" t="s">
        <v>627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19.3</v>
      </c>
      <c r="I3" s="53">
        <v>0</v>
      </c>
      <c r="J3" s="53">
        <v>0</v>
      </c>
      <c r="K3" s="53">
        <v>0</v>
      </c>
      <c r="L3" s="53">
        <v>0</v>
      </c>
      <c r="M3" s="72">
        <v>1.45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-2</v>
      </c>
      <c r="V3" s="74">
        <v>20.75</v>
      </c>
      <c r="W3">
        <v>19.3</v>
      </c>
      <c r="X3">
        <v>-2</v>
      </c>
      <c r="Y3">
        <v>1.45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18.329999999999998</v>
      </c>
      <c r="I4" s="46">
        <v>0</v>
      </c>
      <c r="J4" s="46">
        <v>0</v>
      </c>
      <c r="K4" s="46">
        <v>0</v>
      </c>
      <c r="L4" s="46">
        <v>0</v>
      </c>
      <c r="M4" s="74">
        <v>0.39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18.72</v>
      </c>
      <c r="W4">
        <v>18.329999999999998</v>
      </c>
      <c r="X4">
        <v>-2</v>
      </c>
      <c r="Y4">
        <v>0.39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1.74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1.74</v>
      </c>
      <c r="W5">
        <v>0</v>
      </c>
      <c r="X5">
        <v>0</v>
      </c>
      <c r="Y5">
        <v>1.74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144.74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144.74</v>
      </c>
      <c r="W11">
        <v>144.74</v>
      </c>
      <c r="X11">
        <v>0</v>
      </c>
      <c r="Y11">
        <v>0</v>
      </c>
    </row>
    <row r="12" spans="1:25">
      <c r="G12" t="s">
        <v>54</v>
      </c>
      <c r="H12" s="73">
        <v>108.07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108.07</v>
      </c>
      <c r="W12">
        <v>108.07</v>
      </c>
      <c r="X12">
        <v>0</v>
      </c>
      <c r="Y12">
        <v>0</v>
      </c>
    </row>
    <row r="13" spans="1:25">
      <c r="G13" t="s">
        <v>55</v>
      </c>
      <c r="H13" s="73">
        <v>47.28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47.28</v>
      </c>
      <c r="W13">
        <v>47.28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0.78</v>
      </c>
      <c r="W18">
        <v>0</v>
      </c>
      <c r="X18">
        <v>0</v>
      </c>
      <c r="Y18">
        <v>0.78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2.0099999999999998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2.0099999999999998</v>
      </c>
      <c r="W19">
        <v>0</v>
      </c>
      <c r="X19">
        <v>0</v>
      </c>
      <c r="Y19">
        <v>2.0099999999999998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2.92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2.92</v>
      </c>
      <c r="W21">
        <v>0</v>
      </c>
      <c r="X21">
        <v>0</v>
      </c>
      <c r="Y21">
        <v>2.92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0.91</v>
      </c>
      <c r="W22">
        <v>0</v>
      </c>
      <c r="X22">
        <v>0</v>
      </c>
      <c r="Y22">
        <v>0.91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1.97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1.97</v>
      </c>
      <c r="W26">
        <v>0</v>
      </c>
      <c r="X26">
        <v>0</v>
      </c>
      <c r="Y26">
        <v>1.97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0.89</v>
      </c>
      <c r="W27">
        <v>0</v>
      </c>
      <c r="X27">
        <v>0</v>
      </c>
      <c r="Y27">
        <v>0.89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2.1800000000000002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2.1800000000000002</v>
      </c>
      <c r="W28">
        <v>0</v>
      </c>
      <c r="X28">
        <v>0</v>
      </c>
      <c r="Y28">
        <v>2.1800000000000002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7.62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7.62</v>
      </c>
      <c r="W29">
        <v>0</v>
      </c>
      <c r="X29">
        <v>0</v>
      </c>
      <c r="Y29">
        <v>7.62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7.33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7.33</v>
      </c>
      <c r="W30">
        <v>0</v>
      </c>
      <c r="X30">
        <v>0</v>
      </c>
      <c r="Y30">
        <v>7.33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0.78</v>
      </c>
      <c r="W32">
        <v>0</v>
      </c>
      <c r="X32">
        <v>0</v>
      </c>
      <c r="Y32">
        <v>0.78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2.97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2.97</v>
      </c>
      <c r="W34">
        <v>0</v>
      </c>
      <c r="X34">
        <v>0</v>
      </c>
      <c r="Y34">
        <v>2.97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0.12</v>
      </c>
      <c r="W35">
        <v>0</v>
      </c>
      <c r="X35">
        <v>0</v>
      </c>
      <c r="Y35">
        <v>0.12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2.68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2.68</v>
      </c>
      <c r="W36">
        <v>0</v>
      </c>
      <c r="X36">
        <v>0</v>
      </c>
      <c r="Y36">
        <v>2.68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6.37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6.37</v>
      </c>
      <c r="W37">
        <v>0</v>
      </c>
      <c r="X37">
        <v>0</v>
      </c>
      <c r="Y37">
        <v>6.37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2.89</v>
      </c>
      <c r="W38">
        <v>0</v>
      </c>
      <c r="X38">
        <v>0</v>
      </c>
      <c r="Y38">
        <v>2.89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3.18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3.18</v>
      </c>
      <c r="W39">
        <v>0</v>
      </c>
      <c r="X39">
        <v>0</v>
      </c>
      <c r="Y39">
        <v>3.18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4.34</v>
      </c>
      <c r="W40">
        <v>0</v>
      </c>
      <c r="X40">
        <v>0</v>
      </c>
      <c r="Y40">
        <v>4.34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4.54</v>
      </c>
      <c r="W41">
        <v>0</v>
      </c>
      <c r="X41">
        <v>0</v>
      </c>
      <c r="Y41">
        <v>4.54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3.18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3.18</v>
      </c>
      <c r="W42">
        <v>0</v>
      </c>
      <c r="X42">
        <v>0</v>
      </c>
      <c r="Y42">
        <v>3.18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2.2200000000000002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2.2200000000000002</v>
      </c>
      <c r="W43">
        <v>0</v>
      </c>
      <c r="X43">
        <v>0</v>
      </c>
      <c r="Y43">
        <v>2.2200000000000002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2.61</v>
      </c>
      <c r="W44">
        <v>0</v>
      </c>
      <c r="X44">
        <v>0</v>
      </c>
      <c r="Y44">
        <v>2.61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0.39</v>
      </c>
      <c r="W45">
        <v>0</v>
      </c>
      <c r="X45">
        <v>0</v>
      </c>
      <c r="Y45">
        <v>0.39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1.1599999999999999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0.48</v>
      </c>
      <c r="W48">
        <v>0</v>
      </c>
      <c r="X48">
        <v>0</v>
      </c>
      <c r="Y48">
        <v>0.48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0.1</v>
      </c>
      <c r="W49">
        <v>0</v>
      </c>
      <c r="X49">
        <v>0</v>
      </c>
      <c r="Y49">
        <v>0.1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2.99</v>
      </c>
      <c r="W51">
        <v>0</v>
      </c>
      <c r="X51">
        <v>0</v>
      </c>
      <c r="Y51">
        <v>2.99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4.25</v>
      </c>
      <c r="W52">
        <v>0</v>
      </c>
      <c r="X52">
        <v>0</v>
      </c>
      <c r="Y52">
        <v>4.25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2.89</v>
      </c>
      <c r="W53">
        <v>0</v>
      </c>
      <c r="X53">
        <v>0</v>
      </c>
      <c r="Y53">
        <v>2.89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5.0199999999999996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5.0199999999999996</v>
      </c>
      <c r="W54">
        <v>0</v>
      </c>
      <c r="X54">
        <v>0</v>
      </c>
      <c r="Y54">
        <v>5.0199999999999996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3.38</v>
      </c>
      <c r="W55">
        <v>0</v>
      </c>
      <c r="X55">
        <v>0</v>
      </c>
      <c r="Y55">
        <v>3.38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1.35</v>
      </c>
      <c r="W56">
        <v>0</v>
      </c>
      <c r="X56">
        <v>0</v>
      </c>
      <c r="Y56">
        <v>1.35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4.7300000000000004</v>
      </c>
      <c r="W57">
        <v>0</v>
      </c>
      <c r="X57">
        <v>0</v>
      </c>
      <c r="Y57">
        <v>4.7300000000000004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4.4400000000000004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4.4400000000000004</v>
      </c>
      <c r="W58">
        <v>0</v>
      </c>
      <c r="X58">
        <v>0</v>
      </c>
      <c r="Y58">
        <v>4.4400000000000004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1.54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1.54</v>
      </c>
      <c r="W59">
        <v>0</v>
      </c>
      <c r="X59">
        <v>0</v>
      </c>
      <c r="Y59">
        <v>1.54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3.76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3.76</v>
      </c>
      <c r="W60">
        <v>0</v>
      </c>
      <c r="X60">
        <v>0</v>
      </c>
      <c r="Y60">
        <v>3.76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7.24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7.24</v>
      </c>
      <c r="W61">
        <v>0</v>
      </c>
      <c r="X61">
        <v>0</v>
      </c>
      <c r="Y61">
        <v>7.24</v>
      </c>
    </row>
    <row r="62" spans="7:25">
      <c r="G62" t="s">
        <v>104</v>
      </c>
      <c r="H62" s="73">
        <v>43.42</v>
      </c>
      <c r="I62" s="46">
        <v>0</v>
      </c>
      <c r="J62" s="46">
        <v>0</v>
      </c>
      <c r="K62" s="46">
        <v>0</v>
      </c>
      <c r="L62" s="46">
        <v>0</v>
      </c>
      <c r="M62" s="74">
        <v>7.14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50.56</v>
      </c>
      <c r="W62">
        <v>43.42</v>
      </c>
      <c r="X62">
        <v>0</v>
      </c>
      <c r="Y62">
        <v>7.14</v>
      </c>
    </row>
    <row r="63" spans="7:25">
      <c r="G63" t="s">
        <v>105</v>
      </c>
      <c r="H63" s="73">
        <v>83.95</v>
      </c>
      <c r="I63" s="46">
        <v>0</v>
      </c>
      <c r="J63" s="46">
        <v>0</v>
      </c>
      <c r="K63" s="46">
        <v>0</v>
      </c>
      <c r="L63" s="46">
        <v>0</v>
      </c>
      <c r="M63" s="74">
        <v>2.7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86.65</v>
      </c>
      <c r="W63">
        <v>83.95</v>
      </c>
      <c r="X63">
        <v>0</v>
      </c>
      <c r="Y63">
        <v>2.7</v>
      </c>
    </row>
    <row r="64" spans="7:25">
      <c r="G64" t="s">
        <v>106</v>
      </c>
      <c r="H64" s="73">
        <v>124.48</v>
      </c>
      <c r="I64" s="46">
        <v>0</v>
      </c>
      <c r="J64" s="46">
        <v>0</v>
      </c>
      <c r="K64" s="46">
        <v>0</v>
      </c>
      <c r="L64" s="46">
        <v>0</v>
      </c>
      <c r="M64" s="74">
        <v>6.75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131.22999999999999</v>
      </c>
      <c r="W64">
        <v>124.48</v>
      </c>
      <c r="X64">
        <v>0</v>
      </c>
      <c r="Y64">
        <v>6.75</v>
      </c>
    </row>
    <row r="65" spans="7:25">
      <c r="G65" t="s">
        <v>107</v>
      </c>
      <c r="H65" s="73">
        <v>168.86</v>
      </c>
      <c r="I65" s="46">
        <v>0</v>
      </c>
      <c r="J65" s="46">
        <v>0</v>
      </c>
      <c r="K65" s="46">
        <v>0</v>
      </c>
      <c r="L65" s="46">
        <v>0</v>
      </c>
      <c r="M65" s="74">
        <v>9.94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178.8</v>
      </c>
      <c r="W65">
        <v>168.86</v>
      </c>
      <c r="X65">
        <v>0</v>
      </c>
      <c r="Y65">
        <v>9.94</v>
      </c>
    </row>
    <row r="66" spans="7:25">
      <c r="G66" t="s">
        <v>108</v>
      </c>
      <c r="H66" s="73">
        <v>191.34</v>
      </c>
      <c r="I66" s="46">
        <v>0</v>
      </c>
      <c r="J66" s="46">
        <v>0</v>
      </c>
      <c r="K66" s="46">
        <v>0</v>
      </c>
      <c r="L66" s="46">
        <v>0</v>
      </c>
      <c r="M66" s="74">
        <v>8.68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200.02</v>
      </c>
      <c r="W66">
        <v>191.34</v>
      </c>
      <c r="X66">
        <v>0</v>
      </c>
      <c r="Y66">
        <v>8.68</v>
      </c>
    </row>
    <row r="67" spans="7:25">
      <c r="G67" t="s">
        <v>109</v>
      </c>
      <c r="H67" s="73">
        <v>144.35</v>
      </c>
      <c r="I67" s="46">
        <v>0</v>
      </c>
      <c r="J67" s="46">
        <v>0</v>
      </c>
      <c r="K67" s="46">
        <v>0</v>
      </c>
      <c r="L67" s="46">
        <v>0</v>
      </c>
      <c r="M67" s="74">
        <v>3.38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147.72999999999999</v>
      </c>
      <c r="W67">
        <v>144.35</v>
      </c>
      <c r="X67">
        <v>0</v>
      </c>
      <c r="Y67">
        <v>3.38</v>
      </c>
    </row>
    <row r="68" spans="7:25">
      <c r="G68" t="s">
        <v>110</v>
      </c>
      <c r="H68" s="73">
        <v>107.78</v>
      </c>
      <c r="I68" s="46">
        <v>0</v>
      </c>
      <c r="J68" s="46">
        <v>0</v>
      </c>
      <c r="K68" s="46">
        <v>0</v>
      </c>
      <c r="L68" s="46">
        <v>0</v>
      </c>
      <c r="M68" s="74">
        <v>7.24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115.02</v>
      </c>
      <c r="W68">
        <v>107.78</v>
      </c>
      <c r="X68">
        <v>0</v>
      </c>
      <c r="Y68">
        <v>7.24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9.17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9.17</v>
      </c>
      <c r="W69">
        <v>0</v>
      </c>
      <c r="X69">
        <v>0</v>
      </c>
      <c r="Y69">
        <v>9.17</v>
      </c>
    </row>
    <row r="70" spans="7:25">
      <c r="G70" t="s">
        <v>112</v>
      </c>
      <c r="H70" s="73">
        <v>73.430000000000007</v>
      </c>
      <c r="I70" s="46">
        <v>0</v>
      </c>
      <c r="J70" s="46">
        <v>0</v>
      </c>
      <c r="K70" s="46">
        <v>0</v>
      </c>
      <c r="L70" s="46">
        <v>0</v>
      </c>
      <c r="M70" s="74">
        <v>7.53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80.959999999999994</v>
      </c>
      <c r="W70">
        <v>73.430000000000007</v>
      </c>
      <c r="X70">
        <v>0</v>
      </c>
      <c r="Y70">
        <v>7.53</v>
      </c>
    </row>
    <row r="71" spans="7:25">
      <c r="G71" t="s">
        <v>113</v>
      </c>
      <c r="H71" s="73">
        <v>179.47</v>
      </c>
      <c r="I71" s="46">
        <v>0</v>
      </c>
      <c r="J71" s="46">
        <v>0</v>
      </c>
      <c r="K71" s="46">
        <v>0</v>
      </c>
      <c r="L71" s="46">
        <v>0</v>
      </c>
      <c r="M71" s="74">
        <v>6.85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186.32</v>
      </c>
      <c r="W71">
        <v>179.47</v>
      </c>
      <c r="X71">
        <v>0</v>
      </c>
      <c r="Y71">
        <v>6.85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8.11</v>
      </c>
      <c r="W72">
        <v>0</v>
      </c>
      <c r="X72">
        <v>0</v>
      </c>
      <c r="Y72">
        <v>8.11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7.82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7.82</v>
      </c>
      <c r="W73">
        <v>0</v>
      </c>
      <c r="X73">
        <v>0</v>
      </c>
      <c r="Y73">
        <v>7.82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5.98</v>
      </c>
      <c r="W74">
        <v>0</v>
      </c>
      <c r="X74">
        <v>0</v>
      </c>
      <c r="Y74">
        <v>5.98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7.14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7.14</v>
      </c>
      <c r="W75">
        <v>0</v>
      </c>
      <c r="X75">
        <v>0</v>
      </c>
      <c r="Y75">
        <v>7.14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6.37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6.37</v>
      </c>
      <c r="W76">
        <v>0</v>
      </c>
      <c r="X76">
        <v>0</v>
      </c>
      <c r="Y76">
        <v>6.37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7.14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7.14</v>
      </c>
      <c r="W77">
        <v>0</v>
      </c>
      <c r="X77">
        <v>0</v>
      </c>
      <c r="Y77">
        <v>7.14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3.45</v>
      </c>
      <c r="W78">
        <v>0</v>
      </c>
      <c r="X78">
        <v>0</v>
      </c>
      <c r="Y78">
        <v>3.45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0.96</v>
      </c>
      <c r="W79">
        <v>0</v>
      </c>
      <c r="X79">
        <v>0</v>
      </c>
      <c r="Y79">
        <v>0.96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11</v>
      </c>
      <c r="W83">
        <v>0</v>
      </c>
      <c r="X83">
        <v>-2</v>
      </c>
      <c r="Y83">
        <v>11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6.85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6.85</v>
      </c>
      <c r="W84">
        <v>0</v>
      </c>
      <c r="X84">
        <v>-2</v>
      </c>
      <c r="Y84">
        <v>6.85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4.16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4.16</v>
      </c>
      <c r="W85">
        <v>0</v>
      </c>
      <c r="X85">
        <v>-2</v>
      </c>
      <c r="Y85">
        <v>4.16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1.66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1.66</v>
      </c>
      <c r="W86">
        <v>0</v>
      </c>
      <c r="X86">
        <v>-2</v>
      </c>
      <c r="Y86">
        <v>1.66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2.19</v>
      </c>
      <c r="W88">
        <v>0</v>
      </c>
      <c r="X88">
        <v>-2</v>
      </c>
      <c r="Y88">
        <v>2.19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0.65</v>
      </c>
      <c r="W89">
        <v>0</v>
      </c>
      <c r="X89">
        <v>-2</v>
      </c>
      <c r="Y89">
        <v>0.65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0.43</v>
      </c>
      <c r="W90">
        <v>0</v>
      </c>
      <c r="X90">
        <v>-2</v>
      </c>
      <c r="Y90">
        <v>0.43</v>
      </c>
    </row>
    <row r="91" spans="7:25">
      <c r="G91" t="s">
        <v>133</v>
      </c>
      <c r="H91" s="73">
        <v>1.42</v>
      </c>
      <c r="I91" s="46">
        <v>0</v>
      </c>
      <c r="J91" s="46">
        <v>0</v>
      </c>
      <c r="K91" s="46">
        <v>0</v>
      </c>
      <c r="L91" s="46">
        <v>0</v>
      </c>
      <c r="M91" s="74">
        <v>0.35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1.77</v>
      </c>
      <c r="W91">
        <v>1.42</v>
      </c>
      <c r="X91">
        <v>-2</v>
      </c>
      <c r="Y91">
        <v>0.35</v>
      </c>
    </row>
    <row r="92" spans="7:25">
      <c r="G92" t="s">
        <v>134</v>
      </c>
      <c r="H92" s="73">
        <v>1.42</v>
      </c>
      <c r="I92" s="46">
        <v>0</v>
      </c>
      <c r="J92" s="46">
        <v>0</v>
      </c>
      <c r="K92" s="46">
        <v>0</v>
      </c>
      <c r="L92" s="46">
        <v>0</v>
      </c>
      <c r="M92" s="74">
        <v>0.49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1.91</v>
      </c>
      <c r="W92">
        <v>1.42</v>
      </c>
      <c r="X92">
        <v>-2</v>
      </c>
      <c r="Y92">
        <v>0.49</v>
      </c>
    </row>
    <row r="93" spans="7:25">
      <c r="G93" t="s">
        <v>135</v>
      </c>
      <c r="H93" s="73">
        <v>1.44</v>
      </c>
      <c r="I93" s="46">
        <v>0</v>
      </c>
      <c r="J93" s="46">
        <v>0</v>
      </c>
      <c r="K93" s="46">
        <v>0</v>
      </c>
      <c r="L93" s="46">
        <v>0</v>
      </c>
      <c r="M93" s="74">
        <v>0.43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1.87</v>
      </c>
      <c r="W93">
        <v>1.44</v>
      </c>
      <c r="X93">
        <v>-2</v>
      </c>
      <c r="Y93">
        <v>0.43</v>
      </c>
    </row>
    <row r="94" spans="7:25">
      <c r="G94" t="s">
        <v>136</v>
      </c>
      <c r="H94" s="73">
        <v>1.46</v>
      </c>
      <c r="I94" s="46">
        <v>0</v>
      </c>
      <c r="J94" s="46">
        <v>0</v>
      </c>
      <c r="K94" s="46">
        <v>0</v>
      </c>
      <c r="L94" s="46">
        <v>0</v>
      </c>
      <c r="M94" s="74">
        <v>0.32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1.78</v>
      </c>
      <c r="W94">
        <v>1.46</v>
      </c>
      <c r="X94">
        <v>-2</v>
      </c>
      <c r="Y94">
        <v>0.32</v>
      </c>
    </row>
    <row r="95" spans="7:25">
      <c r="G95" t="s">
        <v>137</v>
      </c>
      <c r="H95" s="73">
        <v>1.46</v>
      </c>
      <c r="I95" s="46">
        <v>0</v>
      </c>
      <c r="J95" s="46">
        <v>0</v>
      </c>
      <c r="K95" s="46">
        <v>0</v>
      </c>
      <c r="L95" s="46">
        <v>0</v>
      </c>
      <c r="M95" s="74">
        <v>0.36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1.82</v>
      </c>
      <c r="W95">
        <v>1.46</v>
      </c>
      <c r="X95">
        <v>-2</v>
      </c>
      <c r="Y95">
        <v>0.36</v>
      </c>
    </row>
    <row r="96" spans="7:25">
      <c r="G96" t="s">
        <v>138</v>
      </c>
      <c r="H96" s="73">
        <v>1.49</v>
      </c>
      <c r="I96" s="46">
        <v>0</v>
      </c>
      <c r="J96" s="46">
        <v>0</v>
      </c>
      <c r="K96" s="46">
        <v>0</v>
      </c>
      <c r="L96" s="46">
        <v>0</v>
      </c>
      <c r="M96" s="74">
        <v>0.17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1.66</v>
      </c>
      <c r="W96">
        <v>1.49</v>
      </c>
      <c r="X96">
        <v>-2</v>
      </c>
      <c r="Y96">
        <v>0.17</v>
      </c>
    </row>
    <row r="97" spans="1:83">
      <c r="G97" t="s">
        <v>139</v>
      </c>
      <c r="H97" s="73">
        <v>1.89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1.89</v>
      </c>
      <c r="W97">
        <v>1.89</v>
      </c>
      <c r="X97">
        <v>-2</v>
      </c>
      <c r="Y97">
        <v>0</v>
      </c>
    </row>
    <row r="98" spans="1:83">
      <c r="G98" t="s">
        <v>140</v>
      </c>
      <c r="H98" s="73">
        <v>2.11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2.11</v>
      </c>
      <c r="W98">
        <v>2.11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0.3668725000000001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6.3799999999999982E-2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-9.4999999999999998E-3</v>
      </c>
      <c r="V99" s="70">
        <f t="shared" si="1"/>
        <v>0.43067250000000012</v>
      </c>
      <c r="W99">
        <f t="shared" si="1"/>
        <v>0.3668725000000001</v>
      </c>
      <c r="X99">
        <f t="shared" si="1"/>
        <v>-9.4999999999999998E-3</v>
      </c>
      <c r="Y99">
        <f t="shared" si="1"/>
        <v>6.3799999999999982E-2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12.222495606326889</v>
      </c>
      <c r="F3">
        <f>GT_Spot!P3</f>
        <v>0</v>
      </c>
      <c r="G3">
        <f>PPCL_NG!P3</f>
        <v>82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277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1228.974174648687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71.989999999999995</v>
      </c>
      <c r="U3" s="37">
        <f>SUMPRODUCT(LTA!J3:AN3,LTA!J$102:AN$102,LTA!J$103:AN$103)</f>
        <v>127.77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1118.6600000000001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27.167554785683102</v>
      </c>
      <c r="AD3">
        <f>SUM(B3:AB3,AI3:AV3)-AC3</f>
        <v>3207.0651577956392</v>
      </c>
      <c r="AE3">
        <f>'IDT-1'!B3</f>
        <v>65.078999999999994</v>
      </c>
      <c r="AF3" s="24"/>
      <c r="AG3">
        <f>SUM(AD3:AF3)</f>
        <v>3272.1441577956393</v>
      </c>
      <c r="AI3" s="34">
        <f>PXIL!H3</f>
        <v>0</v>
      </c>
      <c r="AJ3" s="34">
        <f>PXIL!N3</f>
        <v>0</v>
      </c>
      <c r="AK3" s="34">
        <f>RTM_IEX!H3</f>
        <v>20.82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19.3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12.222495606326889</v>
      </c>
      <c r="F4">
        <f>GT_Spot!P4</f>
        <v>0</v>
      </c>
      <c r="G4">
        <f>PPCL_NG!P4</f>
        <v>82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277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1225.888458399063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69.34</v>
      </c>
      <c r="U4" s="37">
        <f>SUMPRODUCT(LTA!J4:AN4,LTA!J$102:AN$102,LTA!J$103:AN$103)</f>
        <v>128.16999999999999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1118.6600000000001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26.984974769186259</v>
      </c>
      <c r="AD4">
        <f t="shared" ref="AD4:AD67" si="1">SUM(B4:AB4,AI4:AV4)-AC4</f>
        <v>3185.5120215625111</v>
      </c>
      <c r="AE4">
        <f>'IDT-1'!B4</f>
        <v>83.555999999999997</v>
      </c>
      <c r="AF4" s="24"/>
      <c r="AG4">
        <f t="shared" ref="AG4:AG67" si="2">SUM(AD4:AF4)</f>
        <v>3269.0680215625111</v>
      </c>
      <c r="AI4" s="34">
        <f>PXIL!H4</f>
        <v>0</v>
      </c>
      <c r="AJ4" s="34">
        <f>PXIL!N4</f>
        <v>0</v>
      </c>
      <c r="AK4" s="34">
        <f>RTM_IEX!H4</f>
        <v>5.39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18.329999999999998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12.222495606326889</v>
      </c>
      <c r="F5">
        <f>GT_Spot!P5</f>
        <v>0</v>
      </c>
      <c r="G5">
        <f>PPCL_NG!P5</f>
        <v>82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277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1225.888458399063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70</v>
      </c>
      <c r="U5" s="37">
        <f>SUMPRODUCT(LTA!J5:AN5,LTA!J$102:AN$102,LTA!J$103:AN$103)</f>
        <v>128.16999999999999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1118.6600000000001</v>
      </c>
      <c r="AB5" s="75">
        <f>-STOA!N5</f>
        <v>0</v>
      </c>
      <c r="AC5">
        <f t="shared" si="0"/>
        <v>26.935280450509374</v>
      </c>
      <c r="AD5">
        <f t="shared" si="1"/>
        <v>3145.5017158811884</v>
      </c>
      <c r="AE5">
        <f>'IDT-1'!B5</f>
        <v>114</v>
      </c>
      <c r="AF5" s="24"/>
      <c r="AG5">
        <f t="shared" si="2"/>
        <v>3259.5017158811884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12.222495606326889</v>
      </c>
      <c r="F6">
        <f>GT_Spot!P6</f>
        <v>0</v>
      </c>
      <c r="G6">
        <f>PPCL_NG!P6</f>
        <v>82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277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1225.888458399063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72.989999999999995</v>
      </c>
      <c r="U6" s="37">
        <f>SUMPRODUCT(LTA!J6:AN6,LTA!J$102:AN$102,LTA!J$103:AN$103)</f>
        <v>128.37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1118.6600000000001</v>
      </c>
      <c r="AB6" s="75">
        <f>-STOA!N6</f>
        <v>0</v>
      </c>
      <c r="AC6">
        <f t="shared" si="0"/>
        <v>27.004432239133823</v>
      </c>
      <c r="AD6">
        <f t="shared" si="1"/>
        <v>3143.6225640925645</v>
      </c>
      <c r="AE6">
        <f>'IDT-1'!B6</f>
        <v>87</v>
      </c>
      <c r="AF6" s="24"/>
      <c r="AG6">
        <f t="shared" si="2"/>
        <v>3230.6225640925645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12.222495606326889</v>
      </c>
      <c r="F7">
        <f>GT_Spot!P7</f>
        <v>0</v>
      </c>
      <c r="G7">
        <f>PPCL_NG!P7</f>
        <v>82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277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1226.1478887339481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58.67</v>
      </c>
      <c r="U7" s="37">
        <f>SUMPRODUCT(LTA!J7:AN7,LTA!J$102:AN$102,LTA!J$103:AN$103)</f>
        <v>122.37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1089.71</v>
      </c>
      <c r="AB7" s="75">
        <f>-STOA!N7</f>
        <v>0</v>
      </c>
      <c r="AC7">
        <f t="shared" si="0"/>
        <v>26.554801849785786</v>
      </c>
      <c r="AD7">
        <f t="shared" si="1"/>
        <v>3134.7311326485228</v>
      </c>
      <c r="AE7">
        <f>'IDT-1'!B7</f>
        <v>76</v>
      </c>
      <c r="AF7" s="24"/>
      <c r="AG7">
        <f t="shared" si="2"/>
        <v>3210.7311326485228</v>
      </c>
      <c r="AI7" s="34">
        <f>PXIL!H7</f>
        <v>0</v>
      </c>
      <c r="AJ7" s="34">
        <f>PXIL!N7</f>
        <v>0</v>
      </c>
      <c r="AK7" s="34">
        <f>RTM_IEX!H7</f>
        <v>5.07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12.222495606326889</v>
      </c>
      <c r="F8">
        <f>GT_Spot!P8</f>
        <v>0</v>
      </c>
      <c r="G8">
        <f>PPCL_NG!P8</f>
        <v>82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277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1228.4362278330063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59.989999999999995</v>
      </c>
      <c r="U8" s="37">
        <f>SUMPRODUCT(LTA!J8:AN8,LTA!J$102:AN$102,LTA!J$103:AN$103)</f>
        <v>121.68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1089.71</v>
      </c>
      <c r="AB8" s="75">
        <f>-STOA!N8</f>
        <v>0</v>
      </c>
      <c r="AC8">
        <f t="shared" si="0"/>
        <v>26.574275898217881</v>
      </c>
      <c r="AD8">
        <f t="shared" si="1"/>
        <v>3137.0299976991487</v>
      </c>
      <c r="AE8">
        <f>'IDT-1'!B8</f>
        <v>50</v>
      </c>
      <c r="AF8" s="24"/>
      <c r="AG8">
        <f t="shared" si="2"/>
        <v>3187.0299976991487</v>
      </c>
      <c r="AI8" s="34">
        <f>PXIL!H8</f>
        <v>0</v>
      </c>
      <c r="AJ8" s="34">
        <f>PXIL!N8</f>
        <v>0</v>
      </c>
      <c r="AK8" s="34">
        <f>RTM_IEX!H8</f>
        <v>4.47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12.222495606326889</v>
      </c>
      <c r="F9">
        <f>GT_Spot!P9</f>
        <v>0</v>
      </c>
      <c r="G9">
        <f>PPCL_NG!P9</f>
        <v>82</v>
      </c>
      <c r="H9">
        <f>PPCL_Spot!P9</f>
        <v>0</v>
      </c>
      <c r="I9">
        <f>Bawana_NG!P9</f>
        <v>116.5554470528495</v>
      </c>
      <c r="J9">
        <f>Bawana_RLNG!P9</f>
        <v>0</v>
      </c>
      <c r="K9">
        <f>Bawana_Spot!P9</f>
        <v>200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1231.9650454699031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75.67</v>
      </c>
      <c r="U9" s="37">
        <f>SUMPRODUCT(LTA!J9:AN9,LTA!J$102:AN$102,LTA!J$103:AN$103)</f>
        <v>121.28000000000002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944.97000000000014</v>
      </c>
      <c r="AB9" s="75">
        <f>-STOA!N9</f>
        <v>0</v>
      </c>
      <c r="AC9">
        <f t="shared" si="0"/>
        <v>25.338288653919083</v>
      </c>
      <c r="AD9">
        <f t="shared" si="1"/>
        <v>2991.1246463364482</v>
      </c>
      <c r="AE9">
        <f>'IDT-1'!B9</f>
        <v>166</v>
      </c>
      <c r="AF9" s="24"/>
      <c r="AG9">
        <f t="shared" si="2"/>
        <v>3157.1246463364482</v>
      </c>
      <c r="AI9" s="34">
        <f>PXIL!H9</f>
        <v>0</v>
      </c>
      <c r="AJ9" s="34">
        <f>PXIL!N9</f>
        <v>0</v>
      </c>
      <c r="AK9" s="34">
        <f>RTM_IEX!H9</f>
        <v>56.26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12.222495606326889</v>
      </c>
      <c r="F10">
        <f>GT_Spot!P10</f>
        <v>0</v>
      </c>
      <c r="G10">
        <f>PPCL_NG!P10</f>
        <v>82</v>
      </c>
      <c r="H10">
        <f>PPCL_Spot!P10</f>
        <v>0</v>
      </c>
      <c r="I10">
        <f>Bawana_NG!P10</f>
        <v>116.5554470528495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1225.9190068753046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75.67</v>
      </c>
      <c r="U10" s="37">
        <f>SUMPRODUCT(LTA!J10:AN10,LTA!J$102:AN$102,LTA!J$103:AN$103)</f>
        <v>122.08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944.97000000000014</v>
      </c>
      <c r="AB10" s="75">
        <f>-STOA!N10</f>
        <v>0</v>
      </c>
      <c r="AC10">
        <f t="shared" si="0"/>
        <v>25.324797929724454</v>
      </c>
      <c r="AD10">
        <f t="shared" si="1"/>
        <v>2989.5320984660443</v>
      </c>
      <c r="AE10">
        <f>'IDT-1'!B10</f>
        <v>127</v>
      </c>
      <c r="AF10" s="24"/>
      <c r="AG10">
        <f t="shared" si="2"/>
        <v>3116.5320984660443</v>
      </c>
      <c r="AI10" s="34">
        <f>PXIL!H10</f>
        <v>0</v>
      </c>
      <c r="AJ10" s="34">
        <f>PXIL!N10</f>
        <v>0</v>
      </c>
      <c r="AK10" s="34">
        <f>RTM_IEX!H10</f>
        <v>109.9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12.222495606326889</v>
      </c>
      <c r="F11">
        <f>GT_Spot!P11</f>
        <v>0</v>
      </c>
      <c r="G11">
        <f>PPCL_NG!P11</f>
        <v>82</v>
      </c>
      <c r="H11">
        <f>PPCL_Spot!P11</f>
        <v>0</v>
      </c>
      <c r="I11">
        <f>Bawana_NG!P11</f>
        <v>134.60499516656751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1229.186620361889</v>
      </c>
      <c r="P11" s="36">
        <v>118.33548286128713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62.67</v>
      </c>
      <c r="U11" s="37">
        <f>SUMPRODUCT(LTA!J11:AN11,LTA!J$102:AN$102,LTA!J$103:AN$103)</f>
        <v>124.18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712.43000000000006</v>
      </c>
      <c r="AB11" s="75">
        <f>-STOA!N11</f>
        <v>0</v>
      </c>
      <c r="AC11">
        <f t="shared" si="0"/>
        <v>24.125926087166995</v>
      </c>
      <c r="AD11">
        <f t="shared" si="1"/>
        <v>2848.0081319089036</v>
      </c>
      <c r="AE11">
        <f>'IDT-1'!B11</f>
        <v>240</v>
      </c>
      <c r="AF11" s="24"/>
      <c r="AG11">
        <f t="shared" si="2"/>
        <v>3088.0081319089036</v>
      </c>
      <c r="AI11" s="34">
        <f>PXIL!H11</f>
        <v>0</v>
      </c>
      <c r="AJ11" s="34">
        <f>PXIL!N11</f>
        <v>0</v>
      </c>
      <c r="AK11" s="34">
        <f>RTM_IEX!H11</f>
        <v>94.56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144.74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12.222495606326889</v>
      </c>
      <c r="F12">
        <f>GT_Spot!P12</f>
        <v>0</v>
      </c>
      <c r="G12">
        <f>PPCL_NG!P12</f>
        <v>82</v>
      </c>
      <c r="H12">
        <f>PPCL_Spot!P12</f>
        <v>0</v>
      </c>
      <c r="I12">
        <f>Bawana_NG!P12</f>
        <v>134.60499516656751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1223.2321747930594</v>
      </c>
      <c r="P12" s="36">
        <v>118.33548286128713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64.67</v>
      </c>
      <c r="U12" s="37">
        <f>SUMPRODUCT(LTA!J12:AN12,LTA!J$102:AN$102,LTA!J$103:AN$103)</f>
        <v>126.68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712.43000000000006</v>
      </c>
      <c r="AB12" s="75">
        <f>-STOA!N12</f>
        <v>0</v>
      </c>
      <c r="AC12">
        <f t="shared" si="0"/>
        <v>23.667920744388827</v>
      </c>
      <c r="AD12">
        <f t="shared" si="1"/>
        <v>2793.9416916828523</v>
      </c>
      <c r="AE12">
        <f>'IDT-1'!B12</f>
        <v>250</v>
      </c>
      <c r="AF12" s="24"/>
      <c r="AG12">
        <f t="shared" si="2"/>
        <v>3043.9416916828523</v>
      </c>
      <c r="AI12" s="34">
        <f>PXIL!H12</f>
        <v>0</v>
      </c>
      <c r="AJ12" s="34">
        <f>PXIL!N12</f>
        <v>0</v>
      </c>
      <c r="AK12" s="34">
        <f>RTM_IEX!H12</f>
        <v>78.16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108.07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12.222495606326889</v>
      </c>
      <c r="F13">
        <f>GT_Spot!P13</f>
        <v>0</v>
      </c>
      <c r="G13">
        <f>PPCL_NG!P13</f>
        <v>82</v>
      </c>
      <c r="H13">
        <f>PPCL_Spot!P13</f>
        <v>0</v>
      </c>
      <c r="I13">
        <f>Bawana_NG!P13</f>
        <v>134.60499516656751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1240.8697291549706</v>
      </c>
      <c r="P13" s="36">
        <v>118.33548286128713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66.67</v>
      </c>
      <c r="U13" s="37">
        <f>SUMPRODUCT(LTA!J13:AN13,LTA!J$102:AN$102,LTA!J$103:AN$103)</f>
        <v>130.76999999999998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712.43000000000006</v>
      </c>
      <c r="AB13" s="75">
        <f>-STOA!N13</f>
        <v>0</v>
      </c>
      <c r="AC13">
        <f t="shared" si="0"/>
        <v>23.032356201028879</v>
      </c>
      <c r="AD13">
        <f t="shared" si="1"/>
        <v>2718.9148105881236</v>
      </c>
      <c r="AE13">
        <f>'IDT-1'!B13</f>
        <v>270</v>
      </c>
      <c r="AF13" s="24"/>
      <c r="AG13">
        <f t="shared" si="2"/>
        <v>2988.9148105881236</v>
      </c>
      <c r="AI13" s="34">
        <f>PXIL!H13</f>
        <v>0</v>
      </c>
      <c r="AJ13" s="34">
        <f>PXIL!N13</f>
        <v>0</v>
      </c>
      <c r="AK13" s="34">
        <f>RTM_IEX!H13</f>
        <v>39.56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47.28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12.222495606326889</v>
      </c>
      <c r="F14">
        <f>GT_Spot!P14</f>
        <v>0</v>
      </c>
      <c r="G14">
        <f>PPCL_NG!P14</f>
        <v>82</v>
      </c>
      <c r="H14">
        <f>PPCL_Spot!P14</f>
        <v>0</v>
      </c>
      <c r="I14">
        <f>Bawana_NG!P14</f>
        <v>134.60499516656751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1241.1186911562063</v>
      </c>
      <c r="P14" s="36">
        <v>118.33548286128713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67.33</v>
      </c>
      <c r="U14" s="37">
        <f>SUMPRODUCT(LTA!J14:AN14,LTA!J$102:AN$102,LTA!J$103:AN$103)</f>
        <v>130.18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712.43000000000006</v>
      </c>
      <c r="AB14" s="75">
        <f>-STOA!N14</f>
        <v>0</v>
      </c>
      <c r="AC14">
        <f t="shared" si="0"/>
        <v>22.62981948183926</v>
      </c>
      <c r="AD14">
        <f t="shared" si="1"/>
        <v>2671.396309308549</v>
      </c>
      <c r="AE14">
        <f>'IDT-1'!B14</f>
        <v>274</v>
      </c>
      <c r="AF14" s="24"/>
      <c r="AG14">
        <f t="shared" si="2"/>
        <v>2945.396309308549</v>
      </c>
      <c r="AI14" s="34">
        <f>PXIL!H14</f>
        <v>0</v>
      </c>
      <c r="AJ14" s="34">
        <f>PXIL!N14</f>
        <v>0</v>
      </c>
      <c r="AK14" s="34">
        <f>RTM_IEX!H14</f>
        <v>38.6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12.222495606326889</v>
      </c>
      <c r="F15">
        <f>GT_Spot!P15</f>
        <v>0</v>
      </c>
      <c r="G15">
        <f>PPCL_NG!P15</f>
        <v>82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1240.4902071960291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70.66</v>
      </c>
      <c r="U15" s="37">
        <f>SUMPRODUCT(LTA!J15:AN15,LTA!J$102:AN$102,LTA!J$103:AN$103)</f>
        <v>132.78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673.73</v>
      </c>
      <c r="AB15" s="75">
        <f>-STOA!N15</f>
        <v>0</v>
      </c>
      <c r="AC15">
        <f t="shared" si="0"/>
        <v>22.057498257174604</v>
      </c>
      <c r="AD15">
        <f t="shared" si="1"/>
        <v>2603.8351514064689</v>
      </c>
      <c r="AE15">
        <f>'IDT-1'!B15</f>
        <v>280</v>
      </c>
      <c r="AF15" s="24"/>
      <c r="AG15">
        <f t="shared" si="2"/>
        <v>2883.8351514064689</v>
      </c>
      <c r="AI15" s="34">
        <f>PXIL!H15</f>
        <v>0</v>
      </c>
      <c r="AJ15" s="34">
        <f>PXIL!N15</f>
        <v>0</v>
      </c>
      <c r="AK15" s="34">
        <f>RTM_IEX!H15</f>
        <v>3.86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12.222495606326889</v>
      </c>
      <c r="F16">
        <f>GT_Spot!P16</f>
        <v>0</v>
      </c>
      <c r="G16">
        <f>PPCL_NG!P16</f>
        <v>82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1240.0982436622701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70.67</v>
      </c>
      <c r="U16" s="37">
        <f>SUMPRODUCT(LTA!J16:AN16,LTA!J$102:AN$102,LTA!J$103:AN$103)</f>
        <v>133.88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8.68</v>
      </c>
      <c r="Z16" s="34">
        <f>IEX!N16</f>
        <v>0</v>
      </c>
      <c r="AA16" s="75">
        <f>STOA!H16</f>
        <v>673.73</v>
      </c>
      <c r="AB16" s="75">
        <f>-STOA!N16</f>
        <v>0</v>
      </c>
      <c r="AC16">
        <f t="shared" si="0"/>
        <v>22.274201763491028</v>
      </c>
      <c r="AD16">
        <f t="shared" si="1"/>
        <v>2629.4164843663939</v>
      </c>
      <c r="AE16">
        <f>'IDT-1'!B16</f>
        <v>236</v>
      </c>
      <c r="AF16" s="24"/>
      <c r="AG16">
        <f t="shared" si="2"/>
        <v>2865.4164843663939</v>
      </c>
      <c r="AI16" s="34">
        <f>PXIL!H16</f>
        <v>0</v>
      </c>
      <c r="AJ16" s="34">
        <f>PXIL!N16</f>
        <v>0</v>
      </c>
      <c r="AK16" s="34">
        <f>RTM_IEX!H16</f>
        <v>20.260000000000002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12.222495606326889</v>
      </c>
      <c r="F17">
        <f>GT_Spot!P17</f>
        <v>0</v>
      </c>
      <c r="G17">
        <f>PPCL_NG!P17</f>
        <v>82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1172.7455880740683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69.010000000000005</v>
      </c>
      <c r="U17" s="37">
        <f>SUMPRODUCT(LTA!J17:AN17,LTA!J$102:AN$102,LTA!J$103:AN$103)</f>
        <v>134.47999999999999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673.73</v>
      </c>
      <c r="AB17" s="75">
        <f>-STOA!N17</f>
        <v>0</v>
      </c>
      <c r="AC17">
        <f t="shared" si="0"/>
        <v>22.14532345655013</v>
      </c>
      <c r="AD17">
        <f t="shared" si="1"/>
        <v>2614.2027070851323</v>
      </c>
      <c r="AE17">
        <f>'IDT-1'!B17</f>
        <v>196</v>
      </c>
      <c r="AF17" s="24"/>
      <c r="AG17">
        <f t="shared" si="2"/>
        <v>2810.2027070851323</v>
      </c>
      <c r="AI17" s="34">
        <f>PXIL!H17</f>
        <v>0</v>
      </c>
      <c r="AJ17" s="34">
        <f>PXIL!N17</f>
        <v>0</v>
      </c>
      <c r="AK17" s="34">
        <f>RTM_IEX!H17</f>
        <v>82.01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12.222495606326889</v>
      </c>
      <c r="F18">
        <f>GT_Spot!P18</f>
        <v>0</v>
      </c>
      <c r="G18">
        <f>PPCL_NG!P18</f>
        <v>82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1150.0849724375018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67.67</v>
      </c>
      <c r="U18" s="37">
        <f>SUMPRODUCT(LTA!J18:AN18,LTA!J$102:AN$102,LTA!J$103:AN$103)</f>
        <v>131.38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673.73</v>
      </c>
      <c r="AB18" s="75">
        <f>-STOA!N18</f>
        <v>0</v>
      </c>
      <c r="AC18">
        <f t="shared" si="0"/>
        <v>22.087862285202974</v>
      </c>
      <c r="AD18">
        <f t="shared" si="1"/>
        <v>2607.4195526199132</v>
      </c>
      <c r="AE18">
        <f>'IDT-1'!B18</f>
        <v>166</v>
      </c>
      <c r="AF18" s="24"/>
      <c r="AG18">
        <f t="shared" si="2"/>
        <v>2773.4195526199132</v>
      </c>
      <c r="AI18" s="34">
        <f>PXIL!H18</f>
        <v>0</v>
      </c>
      <c r="AJ18" s="34">
        <f>PXIL!N18</f>
        <v>0</v>
      </c>
      <c r="AK18" s="34">
        <f>RTM_IEX!H18</f>
        <v>102.27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12.222495606326889</v>
      </c>
      <c r="F19">
        <f>GT_Spot!P19</f>
        <v>0</v>
      </c>
      <c r="G19">
        <f>PPCL_NG!P19</f>
        <v>82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1166.0257974177134</v>
      </c>
      <c r="P19" s="36">
        <v>118.33548286128713</v>
      </c>
      <c r="Q19" s="36">
        <v>38.229999999999997</v>
      </c>
      <c r="R19" s="38">
        <v>0</v>
      </c>
      <c r="S19" s="38">
        <v>7.66</v>
      </c>
      <c r="T19" s="37">
        <f>SUMPRODUCT(LTA!J19:AN19,LTA!J$101:AN$101,LTA!J$103:AN$103)</f>
        <v>67</v>
      </c>
      <c r="U19" s="37">
        <f>SUMPRODUCT(LTA!J19:AN19,LTA!J$102:AN$102,LTA!J$103:AN$103)</f>
        <v>128.78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673.73</v>
      </c>
      <c r="AB19" s="75">
        <f>-STOA!N19</f>
        <v>0</v>
      </c>
      <c r="AC19">
        <f t="shared" si="0"/>
        <v>22.056621215036753</v>
      </c>
      <c r="AD19">
        <f t="shared" si="1"/>
        <v>2603.731618670291</v>
      </c>
      <c r="AE19">
        <f>'IDT-1'!B19</f>
        <v>127</v>
      </c>
      <c r="AF19" s="24"/>
      <c r="AG19">
        <f t="shared" si="2"/>
        <v>2730.731618670291</v>
      </c>
      <c r="AI19" s="34">
        <f>PXIL!H19</f>
        <v>0</v>
      </c>
      <c r="AJ19" s="34">
        <f>PXIL!N19</f>
        <v>0</v>
      </c>
      <c r="AK19" s="34">
        <f>RTM_IEX!H19</f>
        <v>85.88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12.222495606326889</v>
      </c>
      <c r="F20">
        <f>GT_Spot!P20</f>
        <v>0</v>
      </c>
      <c r="G20">
        <f>PPCL_NG!P20</f>
        <v>82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1159.8833697441041</v>
      </c>
      <c r="P20" s="36">
        <v>118.33548286128713</v>
      </c>
      <c r="Q20" s="36">
        <v>38.229999999999997</v>
      </c>
      <c r="R20" s="38">
        <v>0</v>
      </c>
      <c r="S20" s="38">
        <v>7.66</v>
      </c>
      <c r="T20" s="37">
        <f>SUMPRODUCT(LTA!J20:AN20,LTA!J$101:AN$101,LTA!J$103:AN$103)</f>
        <v>65.67</v>
      </c>
      <c r="U20" s="37">
        <f>SUMPRODUCT(LTA!J20:AN20,LTA!J$102:AN$102,LTA!J$103:AN$103)</f>
        <v>127.28000000000002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673.73</v>
      </c>
      <c r="AB20" s="75">
        <f>-STOA!N20</f>
        <v>0</v>
      </c>
      <c r="AC20">
        <f t="shared" si="0"/>
        <v>21.883980822578433</v>
      </c>
      <c r="AD20">
        <f t="shared" si="1"/>
        <v>2583.35183138914</v>
      </c>
      <c r="AE20">
        <f>'IDT-1'!B20</f>
        <v>115</v>
      </c>
      <c r="AF20" s="24"/>
      <c r="AG20">
        <f t="shared" si="2"/>
        <v>2698.35183138914</v>
      </c>
      <c r="AI20" s="34">
        <f>PXIL!H20</f>
        <v>0</v>
      </c>
      <c r="AJ20" s="34">
        <f>PXIL!N20</f>
        <v>0</v>
      </c>
      <c r="AK20" s="34">
        <f>RTM_IEX!H20</f>
        <v>74.3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12.222495606326889</v>
      </c>
      <c r="F21">
        <f>GT_Spot!P21</f>
        <v>0</v>
      </c>
      <c r="G21">
        <f>PPCL_NG!P21</f>
        <v>82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1158.9620513623991</v>
      </c>
      <c r="P21" s="36">
        <v>118.33548286128713</v>
      </c>
      <c r="Q21" s="36">
        <v>38.229999999999997</v>
      </c>
      <c r="R21" s="38">
        <v>0</v>
      </c>
      <c r="S21" s="38">
        <v>7.66</v>
      </c>
      <c r="T21" s="37">
        <f>SUMPRODUCT(LTA!J21:AN21,LTA!J$101:AN$101,LTA!J$103:AN$103)</f>
        <v>64.33</v>
      </c>
      <c r="U21" s="37">
        <f>SUMPRODUCT(LTA!J21:AN21,LTA!J$102:AN$102,LTA!J$103:AN$103)</f>
        <v>125.28000000000002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673.73</v>
      </c>
      <c r="AB21" s="75">
        <f>-STOA!N21</f>
        <v>0</v>
      </c>
      <c r="AC21">
        <f t="shared" si="0"/>
        <v>21.848101748172109</v>
      </c>
      <c r="AD21">
        <f t="shared" si="1"/>
        <v>2579.1163920818408</v>
      </c>
      <c r="AE21">
        <f>'IDT-1'!B21</f>
        <v>92</v>
      </c>
      <c r="AF21" s="24"/>
      <c r="AG21">
        <f t="shared" si="2"/>
        <v>2671.1163920818408</v>
      </c>
      <c r="AI21" s="34">
        <f>PXIL!H21</f>
        <v>0</v>
      </c>
      <c r="AJ21" s="34">
        <f>PXIL!N21</f>
        <v>0</v>
      </c>
      <c r="AK21" s="34">
        <f>RTM_IEX!H21</f>
        <v>74.290000000000006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12.222495606326889</v>
      </c>
      <c r="F22">
        <f>GT_Spot!P22</f>
        <v>0</v>
      </c>
      <c r="G22">
        <f>PPCL_NG!P22</f>
        <v>82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1158.951974965099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63.33</v>
      </c>
      <c r="U22" s="37">
        <f>SUMPRODUCT(LTA!J22:AN22,LTA!J$102:AN$102,LTA!J$103:AN$103)</f>
        <v>124.38000000000001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673.73</v>
      </c>
      <c r="AB22" s="75">
        <f>-STOA!N22</f>
        <v>0</v>
      </c>
      <c r="AC22">
        <f t="shared" si="0"/>
        <v>21.767209106434791</v>
      </c>
      <c r="AD22">
        <f t="shared" si="1"/>
        <v>2569.5672083262789</v>
      </c>
      <c r="AE22">
        <f>'IDT-1'!B22</f>
        <v>62</v>
      </c>
      <c r="AF22" s="24"/>
      <c r="AG22">
        <f t="shared" si="2"/>
        <v>2631.5672083262789</v>
      </c>
      <c r="AI22" s="34">
        <f>PXIL!H22</f>
        <v>0</v>
      </c>
      <c r="AJ22" s="34">
        <f>PXIL!N22</f>
        <v>0</v>
      </c>
      <c r="AK22" s="34">
        <f>RTM_IEX!H22</f>
        <v>66.569999999999993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12.222495606326889</v>
      </c>
      <c r="F23">
        <f>GT_Spot!P23</f>
        <v>0</v>
      </c>
      <c r="G23">
        <f>PPCL_NG!P23</f>
        <v>82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1153.0966719966825</v>
      </c>
      <c r="P23" s="36">
        <v>118.33548286128713</v>
      </c>
      <c r="Q23" s="36">
        <v>38.229999999999997</v>
      </c>
      <c r="R23" s="38">
        <v>0</v>
      </c>
      <c r="S23" s="38">
        <v>7.66</v>
      </c>
      <c r="T23" s="37">
        <f>SUMPRODUCT(LTA!J23:AN23,LTA!J$101:AN$101,LTA!J$103:AN$103)</f>
        <v>67.67</v>
      </c>
      <c r="U23" s="37">
        <f>SUMPRODUCT(LTA!J23:AN23,LTA!J$102:AN$102,LTA!J$103:AN$103)</f>
        <v>125.88000000000001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21.718528561500094</v>
      </c>
      <c r="AD23">
        <f t="shared" si="1"/>
        <v>2563.8205859027967</v>
      </c>
      <c r="AE23">
        <f>'IDT-1'!B23</f>
        <v>25</v>
      </c>
      <c r="AF23" s="24"/>
      <c r="AG23">
        <f t="shared" si="2"/>
        <v>2588.8205859027967</v>
      </c>
      <c r="AI23" s="34">
        <f>PXIL!H23</f>
        <v>0</v>
      </c>
      <c r="AJ23" s="34">
        <f>PXIL!N23</f>
        <v>0</v>
      </c>
      <c r="AK23" s="34">
        <f>RTM_IEX!H23</f>
        <v>60.79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12.222495606326889</v>
      </c>
      <c r="F24">
        <f>GT_Spot!P24</f>
        <v>0</v>
      </c>
      <c r="G24">
        <f>PPCL_NG!P24</f>
        <v>82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1121.8955872593683</v>
      </c>
      <c r="P24" s="36">
        <v>118.33548286128713</v>
      </c>
      <c r="Q24" s="36">
        <v>38.229999999999997</v>
      </c>
      <c r="R24" s="38">
        <v>0</v>
      </c>
      <c r="S24" s="38">
        <v>7.66</v>
      </c>
      <c r="T24" s="37">
        <f>SUMPRODUCT(LTA!J24:AN24,LTA!J$101:AN$101,LTA!J$103:AN$103)</f>
        <v>66.67</v>
      </c>
      <c r="U24" s="37">
        <f>SUMPRODUCT(LTA!J24:AN24,LTA!J$102:AN$102,LTA!J$103:AN$103)</f>
        <v>121.78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21.51893544970665</v>
      </c>
      <c r="AD24">
        <f t="shared" si="1"/>
        <v>2540.2590942772758</v>
      </c>
      <c r="AE24">
        <f>'IDT-1'!B24</f>
        <v>0</v>
      </c>
      <c r="AF24" s="24"/>
      <c r="AG24">
        <f t="shared" si="2"/>
        <v>2540.2590942772758</v>
      </c>
      <c r="AI24" s="34">
        <f>PXIL!H24</f>
        <v>0</v>
      </c>
      <c r="AJ24" s="34">
        <f>PXIL!N24</f>
        <v>0</v>
      </c>
      <c r="AK24" s="34">
        <f>RTM_IEX!H24</f>
        <v>73.33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12.222495606326889</v>
      </c>
      <c r="F25">
        <f>GT_Spot!P25</f>
        <v>0</v>
      </c>
      <c r="G25">
        <f>PPCL_NG!P25</f>
        <v>82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1039.040893646425</v>
      </c>
      <c r="P25" s="36">
        <v>118.33548286128713</v>
      </c>
      <c r="Q25" s="36">
        <v>38.229999999999997</v>
      </c>
      <c r="R25" s="38">
        <v>0</v>
      </c>
      <c r="S25" s="38">
        <v>7.66</v>
      </c>
      <c r="T25" s="37">
        <f>SUMPRODUCT(LTA!J25:AN25,LTA!J$101:AN$101,LTA!J$103:AN$103)</f>
        <v>65.66</v>
      </c>
      <c r="U25" s="37">
        <f>SUMPRODUCT(LTA!J25:AN25,LTA!J$102:AN$102,LTA!J$103:AN$103)</f>
        <v>117.87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21.073401982757094</v>
      </c>
      <c r="AD25">
        <f t="shared" si="1"/>
        <v>2487.66492929785</v>
      </c>
      <c r="AE25">
        <f>'IDT-1'!B25</f>
        <v>0</v>
      </c>
      <c r="AF25" s="24"/>
      <c r="AG25">
        <f t="shared" si="2"/>
        <v>2487.66492929785</v>
      </c>
      <c r="AI25" s="34">
        <f>PXIL!H25</f>
        <v>0</v>
      </c>
      <c r="AJ25" s="34">
        <f>PXIL!N25</f>
        <v>0</v>
      </c>
      <c r="AK25" s="34">
        <f>RTM_IEX!H25</f>
        <v>108.07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12.222495606326889</v>
      </c>
      <c r="F26">
        <f>GT_Spot!P26</f>
        <v>0</v>
      </c>
      <c r="G26">
        <f>PPCL_NG!P26</f>
        <v>82</v>
      </c>
      <c r="H26">
        <f>PPCL_Spot!P26</f>
        <v>0</v>
      </c>
      <c r="I26">
        <f>Bawana_NG!P26</f>
        <v>134.60499516656751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1039.0394828284209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65.33</v>
      </c>
      <c r="U26" s="37">
        <f>SUMPRODUCT(LTA!J26:AN26,LTA!J$102:AN$102,LTA!J$103:AN$103)</f>
        <v>115.37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20.636170131885859</v>
      </c>
      <c r="AD26">
        <f t="shared" si="1"/>
        <v>2436.0507503307163</v>
      </c>
      <c r="AE26">
        <f>'IDT-1'!B26</f>
        <v>0</v>
      </c>
      <c r="AF26" s="24"/>
      <c r="AG26">
        <f t="shared" si="2"/>
        <v>2436.0507503307163</v>
      </c>
      <c r="AI26" s="34">
        <f>PXIL!H26</f>
        <v>0</v>
      </c>
      <c r="AJ26" s="34">
        <f>PXIL!N26</f>
        <v>0</v>
      </c>
      <c r="AK26" s="34">
        <f>RTM_IEX!H26</f>
        <v>58.85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12.222495606326889</v>
      </c>
      <c r="F27">
        <f>GT_Spot!P27</f>
        <v>0</v>
      </c>
      <c r="G27">
        <f>PPCL_NG!P27</f>
        <v>82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1039.1494640115452</v>
      </c>
      <c r="P27" s="36">
        <v>118.33548286128713</v>
      </c>
      <c r="Q27" s="36">
        <v>38.229999999999997</v>
      </c>
      <c r="R27" s="38">
        <v>7.8299999999999983</v>
      </c>
      <c r="S27" s="38">
        <v>7.66</v>
      </c>
      <c r="T27" s="37">
        <f>SUMPRODUCT(LTA!J27:AN27,LTA!J$101:AN$101,LTA!J$103:AN$103)</f>
        <v>69</v>
      </c>
      <c r="U27" s="37">
        <f>SUMPRODUCT(LTA!J27:AN27,LTA!J$102:AN$102,LTA!J$103:AN$103)</f>
        <v>113.27000000000001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20.037333973824101</v>
      </c>
      <c r="AD27">
        <f t="shared" si="1"/>
        <v>2365.3595676719028</v>
      </c>
      <c r="AE27">
        <f>'IDT-1'!B27</f>
        <v>0</v>
      </c>
      <c r="AF27" s="24"/>
      <c r="AG27">
        <f t="shared" si="2"/>
        <v>2365.3595676719028</v>
      </c>
      <c r="AI27" s="34">
        <f>PXIL!H27</f>
        <v>0</v>
      </c>
      <c r="AJ27" s="34">
        <f>PXIL!N27</f>
        <v>0</v>
      </c>
      <c r="AK27" s="34">
        <f>RTM_IEX!H27</f>
        <v>68.510000000000005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12.222495606326889</v>
      </c>
      <c r="F28">
        <f>GT_Spot!P28</f>
        <v>0</v>
      </c>
      <c r="G28">
        <f>PPCL_NG!P28</f>
        <v>82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993.00068100002807</v>
      </c>
      <c r="P28" s="36">
        <v>118.33548286128713</v>
      </c>
      <c r="Q28" s="36">
        <v>38.229999999999997</v>
      </c>
      <c r="R28" s="38">
        <v>15.189999999999996</v>
      </c>
      <c r="S28" s="38">
        <v>7.66</v>
      </c>
      <c r="T28" s="37">
        <f>SUMPRODUCT(LTA!J28:AN28,LTA!J$101:AN$101,LTA!J$103:AN$103)</f>
        <v>76.97</v>
      </c>
      <c r="U28" s="37">
        <f>SUMPRODUCT(LTA!J28:AN28,LTA!J$102:AN$102,LTA!J$103:AN$103)</f>
        <v>106.47000000000001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19.729484196527363</v>
      </c>
      <c r="AD28">
        <f t="shared" si="1"/>
        <v>2329.0186344376825</v>
      </c>
      <c r="AE28">
        <f>'IDT-1'!B28</f>
        <v>0</v>
      </c>
      <c r="AF28" s="24"/>
      <c r="AG28">
        <f t="shared" si="2"/>
        <v>2329.0186344376825</v>
      </c>
      <c r="AI28" s="34">
        <f>PXIL!H28</f>
        <v>0</v>
      </c>
      <c r="AJ28" s="34">
        <f>PXIL!N28</f>
        <v>0</v>
      </c>
      <c r="AK28" s="34">
        <f>RTM_IEX!H28</f>
        <v>69.48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12.222495606326889</v>
      </c>
      <c r="F29">
        <f>GT_Spot!P29</f>
        <v>0</v>
      </c>
      <c r="G29">
        <f>PPCL_NG!P29</f>
        <v>82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997.10970584804556</v>
      </c>
      <c r="P29" s="36">
        <v>118.33548286128713</v>
      </c>
      <c r="Q29" s="36">
        <v>37.46</v>
      </c>
      <c r="R29" s="38">
        <v>22.120000000000005</v>
      </c>
      <c r="S29" s="38">
        <v>7.66</v>
      </c>
      <c r="T29" s="37">
        <f>SUMPRODUCT(LTA!J29:AN29,LTA!J$101:AN$101,LTA!J$103:AN$103)</f>
        <v>86.26</v>
      </c>
      <c r="U29" s="37">
        <f>SUMPRODUCT(LTA!J29:AN29,LTA!J$102:AN$102,LTA!J$103:AN$103)</f>
        <v>94.06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19.286964005250706</v>
      </c>
      <c r="AD29">
        <f t="shared" si="1"/>
        <v>2276.7801794769762</v>
      </c>
      <c r="AE29">
        <f>'IDT-1'!B29</f>
        <v>0</v>
      </c>
      <c r="AF29" s="24"/>
      <c r="AG29">
        <f t="shared" si="2"/>
        <v>2276.7801794769762</v>
      </c>
      <c r="AI29" s="34">
        <f>PXIL!H29</f>
        <v>0</v>
      </c>
      <c r="AJ29" s="34">
        <f>PXIL!N29</f>
        <v>0</v>
      </c>
      <c r="AK29" s="34">
        <f>RTM_IEX!H29</f>
        <v>9.65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12.222495606326889</v>
      </c>
      <c r="F30">
        <f>GT_Spot!P30</f>
        <v>0</v>
      </c>
      <c r="G30">
        <f>PPCL_NG!P30</f>
        <v>82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997.10970584804556</v>
      </c>
      <c r="P30" s="36">
        <v>118.33548286128713</v>
      </c>
      <c r="Q30" s="36">
        <v>37.46</v>
      </c>
      <c r="R30" s="38">
        <v>30.695155436326335</v>
      </c>
      <c r="S30" s="38">
        <v>7.66</v>
      </c>
      <c r="T30" s="37">
        <f>SUMPRODUCT(LTA!J30:AN30,LTA!J$101:AN$101,LTA!J$103:AN$103)</f>
        <v>100.86</v>
      </c>
      <c r="U30" s="37">
        <f>SUMPRODUCT(LTA!J30:AN30,LTA!J$102:AN$102,LTA!J$103:AN$103)</f>
        <v>94.06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19.705536989011854</v>
      </c>
      <c r="AD30">
        <f t="shared" si="1"/>
        <v>2253.8867619295415</v>
      </c>
      <c r="AE30">
        <f>'IDT-1'!B30</f>
        <v>0</v>
      </c>
      <c r="AF30" s="24"/>
      <c r="AG30">
        <f t="shared" si="2"/>
        <v>2253.8867619295415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-36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12.222495606326889</v>
      </c>
      <c r="F31">
        <f>GT_Spot!P31</f>
        <v>0</v>
      </c>
      <c r="G31">
        <f>PPCL_NG!P31</f>
        <v>82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995.37443298194523</v>
      </c>
      <c r="P31" s="36">
        <v>118.33548286128713</v>
      </c>
      <c r="Q31" s="36">
        <v>26.68</v>
      </c>
      <c r="R31" s="38">
        <v>39.9</v>
      </c>
      <c r="S31" s="38">
        <v>7.66</v>
      </c>
      <c r="T31" s="37">
        <f>SUMPRODUCT(LTA!J31:AN31,LTA!J$101:AN$101,LTA!J$103:AN$103)</f>
        <v>117.98</v>
      </c>
      <c r="U31" s="37">
        <f>SUMPRODUCT(LTA!J31:AN31,LTA!J$102:AN$102,LTA!J$103:AN$103)</f>
        <v>89.45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19.911140757144807</v>
      </c>
      <c r="AD31">
        <f t="shared" si="1"/>
        <v>2248.0307298589819</v>
      </c>
      <c r="AE31">
        <f>'IDT-1'!B31</f>
        <v>0</v>
      </c>
      <c r="AF31" s="24"/>
      <c r="AG31">
        <f t="shared" si="2"/>
        <v>2248.0307298589819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12.222495606326889</v>
      </c>
      <c r="F32">
        <f>GT_Spot!P32</f>
        <v>0</v>
      </c>
      <c r="G32">
        <f>PPCL_NG!P32</f>
        <v>82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989.98087177185278</v>
      </c>
      <c r="P32" s="36">
        <v>118.33548286128713</v>
      </c>
      <c r="Q32" s="36">
        <v>26.68</v>
      </c>
      <c r="R32" s="38">
        <v>40.5</v>
      </c>
      <c r="S32" s="38">
        <v>7.66</v>
      </c>
      <c r="T32" s="37">
        <f>SUMPRODUCT(LTA!J32:AN32,LTA!J$101:AN$101,LTA!J$103:AN$103)</f>
        <v>144.29</v>
      </c>
      <c r="U32" s="37">
        <f>SUMPRODUCT(LTA!J32:AN32,LTA!J$102:AN$102,LTA!J$103:AN$103)</f>
        <v>89.45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20.337542417001814</v>
      </c>
      <c r="AD32">
        <f t="shared" si="1"/>
        <v>2240.1207669890327</v>
      </c>
      <c r="AE32">
        <f>'IDT-1'!B32</f>
        <v>0</v>
      </c>
      <c r="AF32" s="24"/>
      <c r="AG32">
        <f t="shared" si="2"/>
        <v>2240.1207669890327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12.222495606326889</v>
      </c>
      <c r="F33">
        <f>GT_Spot!P33</f>
        <v>0</v>
      </c>
      <c r="G33">
        <f>PPCL_NG!P33</f>
        <v>82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978.15403902094704</v>
      </c>
      <c r="P33" s="36">
        <v>86.83623237450648</v>
      </c>
      <c r="Q33" s="36">
        <v>26.68</v>
      </c>
      <c r="R33" s="38">
        <v>44.499999999999993</v>
      </c>
      <c r="S33" s="38">
        <v>7.66</v>
      </c>
      <c r="T33" s="37">
        <f>SUMPRODUCT(LTA!J33:AN33,LTA!J$101:AN$101,LTA!J$103:AN$103)</f>
        <v>171.74</v>
      </c>
      <c r="U33" s="37">
        <f>SUMPRODUCT(LTA!J33:AN33,LTA!J$102:AN$102,LTA!J$103:AN$103)</f>
        <v>89.45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20.424148787752806</v>
      </c>
      <c r="AD33">
        <f t="shared" si="1"/>
        <v>2206.1580773805949</v>
      </c>
      <c r="AE33">
        <f>'IDT-1'!B33</f>
        <v>0</v>
      </c>
      <c r="AF33" s="24"/>
      <c r="AG33">
        <f t="shared" si="2"/>
        <v>2206.1580773805949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-102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12.222495606326889</v>
      </c>
      <c r="F34">
        <f>GT_Spot!P34</f>
        <v>0</v>
      </c>
      <c r="G34">
        <f>PPCL_NG!P34</f>
        <v>82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978.48434040108623</v>
      </c>
      <c r="P34" s="36">
        <v>68.056265364354687</v>
      </c>
      <c r="Q34" s="36">
        <v>27.124392614188537</v>
      </c>
      <c r="R34" s="38">
        <v>44.499999999999993</v>
      </c>
      <c r="S34" s="38">
        <v>7.66</v>
      </c>
      <c r="T34" s="37">
        <f>SUMPRODUCT(LTA!J34:AN34,LTA!J$101:AN$101,LTA!J$103:AN$103)</f>
        <v>209.23</v>
      </c>
      <c r="U34" s="37">
        <f>SUMPRODUCT(LTA!J34:AN34,LTA!J$102:AN$102,LTA!J$103:AN$103)</f>
        <v>90.95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583.42000000000007</v>
      </c>
      <c r="AB34" s="75">
        <f>-STOA!N34</f>
        <v>0</v>
      </c>
      <c r="AC34">
        <f t="shared" si="0"/>
        <v>20.76137249119278</v>
      </c>
      <c r="AD34">
        <f t="shared" si="1"/>
        <v>2207.8055806613315</v>
      </c>
      <c r="AE34">
        <f>'IDT-1'!B34</f>
        <v>0</v>
      </c>
      <c r="AF34" s="24"/>
      <c r="AG34">
        <f t="shared" si="2"/>
        <v>2207.8055806613315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12.222495606326889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836.57479955588076</v>
      </c>
      <c r="P35" s="36">
        <v>57.89</v>
      </c>
      <c r="Q35" s="36">
        <v>27.124392614188537</v>
      </c>
      <c r="R35" s="38">
        <v>46.5</v>
      </c>
      <c r="S35" s="38">
        <v>3.72</v>
      </c>
      <c r="T35" s="37">
        <f>SUMPRODUCT(LTA!J35:AN35,LTA!J$101:AN$101,LTA!J$103:AN$103)</f>
        <v>249.02999999999997</v>
      </c>
      <c r="U35" s="37">
        <f>SUMPRODUCT(LTA!J35:AN35,LTA!J$102:AN$102,LTA!J$103:AN$103)</f>
        <v>91.83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-155</v>
      </c>
      <c r="AA35" s="75">
        <f>STOA!H35</f>
        <v>778.98</v>
      </c>
      <c r="AB35" s="75">
        <f>-STOA!N35</f>
        <v>0</v>
      </c>
      <c r="AC35">
        <f t="shared" si="0"/>
        <v>22.056783917499597</v>
      </c>
      <c r="AD35">
        <f t="shared" si="1"/>
        <v>2218.1243630254644</v>
      </c>
      <c r="AE35">
        <f>'IDT-1'!B35</f>
        <v>0</v>
      </c>
      <c r="AF35" s="24"/>
      <c r="AG35">
        <f t="shared" si="2"/>
        <v>2218.1243630254644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12.222495606326889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835.1324646511938</v>
      </c>
      <c r="P36" s="36">
        <v>57.89</v>
      </c>
      <c r="Q36" s="36">
        <v>27.124392614188537</v>
      </c>
      <c r="R36" s="38">
        <v>47.5</v>
      </c>
      <c r="S36" s="38">
        <v>3.72</v>
      </c>
      <c r="T36" s="37">
        <f>SUMPRODUCT(LTA!J36:AN36,LTA!J$101:AN$101,LTA!J$103:AN$103)</f>
        <v>292.76</v>
      </c>
      <c r="U36" s="37">
        <f>SUMPRODUCT(LTA!J36:AN36,LTA!J$102:AN$102,LTA!J$103:AN$103)</f>
        <v>94.25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-187</v>
      </c>
      <c r="AA36" s="75">
        <f>STOA!H36</f>
        <v>778.98</v>
      </c>
      <c r="AB36" s="75">
        <f>-STOA!N36</f>
        <v>0</v>
      </c>
      <c r="AC36">
        <f t="shared" si="0"/>
        <v>22.703334193771788</v>
      </c>
      <c r="AD36">
        <f t="shared" si="1"/>
        <v>2232.1854778445054</v>
      </c>
      <c r="AE36">
        <f>'IDT-1'!B36</f>
        <v>0</v>
      </c>
      <c r="AF36" s="24"/>
      <c r="AG36">
        <f t="shared" si="2"/>
        <v>2232.1854778445054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-36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12.222495606326889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840.07369435672069</v>
      </c>
      <c r="P37" s="36">
        <v>57.89</v>
      </c>
      <c r="Q37" s="36">
        <v>27.124392614188537</v>
      </c>
      <c r="R37" s="38">
        <v>47.5</v>
      </c>
      <c r="S37" s="38">
        <v>3.72</v>
      </c>
      <c r="T37" s="37">
        <f>SUMPRODUCT(LTA!J37:AN37,LTA!J$101:AN$101,LTA!J$103:AN$103)</f>
        <v>337.90999999999997</v>
      </c>
      <c r="U37" s="37">
        <f>SUMPRODUCT(LTA!J37:AN37,LTA!J$102:AN$102,LTA!J$103:AN$103)</f>
        <v>102.77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-234</v>
      </c>
      <c r="AA37" s="75">
        <f>STOA!H37</f>
        <v>778.98</v>
      </c>
      <c r="AB37" s="75">
        <f>-STOA!N37</f>
        <v>0</v>
      </c>
      <c r="AC37">
        <f t="shared" si="0"/>
        <v>23.653153081043055</v>
      </c>
      <c r="AD37">
        <f t="shared" si="1"/>
        <v>2235.851893496193</v>
      </c>
      <c r="AE37">
        <f>'IDT-1'!B37</f>
        <v>0</v>
      </c>
      <c r="AF37" s="24"/>
      <c r="AG37">
        <f t="shared" si="2"/>
        <v>2235.851893496193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-43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12.222495606326889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841.01491067128757</v>
      </c>
      <c r="P38" s="36">
        <v>57.89</v>
      </c>
      <c r="Q38" s="36">
        <v>27.124392614188537</v>
      </c>
      <c r="R38" s="38">
        <v>47.5</v>
      </c>
      <c r="S38" s="38">
        <v>3.72</v>
      </c>
      <c r="T38" s="37">
        <f>SUMPRODUCT(LTA!J38:AN38,LTA!J$101:AN$101,LTA!J$103:AN$103)</f>
        <v>382.21000000000004</v>
      </c>
      <c r="U38" s="37">
        <f>SUMPRODUCT(LTA!J38:AN38,LTA!J$102:AN$102,LTA!J$103:AN$103)</f>
        <v>106.77000000000001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-258</v>
      </c>
      <c r="AA38" s="75">
        <f>STOA!H38</f>
        <v>778.98</v>
      </c>
      <c r="AB38" s="75">
        <f>-STOA!N38</f>
        <v>0</v>
      </c>
      <c r="AC38">
        <f t="shared" si="0"/>
        <v>24.236202452583193</v>
      </c>
      <c r="AD38">
        <f t="shared" si="1"/>
        <v>2264.5100604392196</v>
      </c>
      <c r="AE38">
        <f>'IDT-1'!B38</f>
        <v>0</v>
      </c>
      <c r="AF38" s="24"/>
      <c r="AG38">
        <f t="shared" si="2"/>
        <v>2264.5100604392196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12.116520210896308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833.1645574651983</v>
      </c>
      <c r="P39" s="36">
        <v>57.89</v>
      </c>
      <c r="Q39" s="36">
        <v>27.124392614188537</v>
      </c>
      <c r="R39" s="38">
        <v>47.5</v>
      </c>
      <c r="S39" s="38">
        <v>3.72</v>
      </c>
      <c r="T39" s="37">
        <f>SUMPRODUCT(LTA!J39:AN39,LTA!J$101:AN$101,LTA!J$103:AN$103)</f>
        <v>425.8</v>
      </c>
      <c r="U39" s="37">
        <f>SUMPRODUCT(LTA!J39:AN39,LTA!J$102:AN$102,LTA!J$103:AN$103)</f>
        <v>111.28000000000002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-257</v>
      </c>
      <c r="AA39" s="75">
        <f>STOA!H39</f>
        <v>778.98</v>
      </c>
      <c r="AB39" s="75">
        <f>-STOA!N39</f>
        <v>0</v>
      </c>
      <c r="AC39">
        <f t="shared" si="0"/>
        <v>24.462232897906873</v>
      </c>
      <c r="AD39">
        <f t="shared" si="1"/>
        <v>2317.3025413923765</v>
      </c>
      <c r="AE39">
        <f>'IDT-1'!B39</f>
        <v>0</v>
      </c>
      <c r="AF39" s="24"/>
      <c r="AG39">
        <f t="shared" si="2"/>
        <v>2317.3025413923765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12.116520210896308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827.13297481263339</v>
      </c>
      <c r="P40" s="36">
        <v>57.89</v>
      </c>
      <c r="Q40" s="36">
        <v>27.124392614188537</v>
      </c>
      <c r="R40" s="38">
        <v>47.5</v>
      </c>
      <c r="S40" s="38">
        <v>3.72</v>
      </c>
      <c r="T40" s="37">
        <f>SUMPRODUCT(LTA!J40:AN40,LTA!J$101:AN$101,LTA!J$103:AN$103)</f>
        <v>461.14</v>
      </c>
      <c r="U40" s="37">
        <f>SUMPRODUCT(LTA!J40:AN40,LTA!J$102:AN$102,LTA!J$103:AN$103)</f>
        <v>115.28000000000002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-232</v>
      </c>
      <c r="AA40" s="75">
        <f>STOA!H40</f>
        <v>778.98</v>
      </c>
      <c r="AB40" s="75">
        <f>-STOA!N40</f>
        <v>0</v>
      </c>
      <c r="AC40">
        <f t="shared" si="0"/>
        <v>24.521773502778213</v>
      </c>
      <c r="AD40">
        <f t="shared" si="1"/>
        <v>2376.5514181349399</v>
      </c>
      <c r="AE40">
        <f>'IDT-1'!B40</f>
        <v>0</v>
      </c>
      <c r="AF40" s="24"/>
      <c r="AG40">
        <f t="shared" si="2"/>
        <v>2376.5514181349399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12.116520210896308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835.27793652969081</v>
      </c>
      <c r="P41" s="36">
        <v>57.89</v>
      </c>
      <c r="Q41" s="36">
        <v>27.124392614188537</v>
      </c>
      <c r="R41" s="38">
        <v>47.5</v>
      </c>
      <c r="S41" s="38">
        <v>3.72</v>
      </c>
      <c r="T41" s="37">
        <f>SUMPRODUCT(LTA!J41:AN41,LTA!J$101:AN$101,LTA!J$103:AN$103)</f>
        <v>504.25999999999993</v>
      </c>
      <c r="U41" s="37">
        <f>SUMPRODUCT(LTA!J41:AN41,LTA!J$102:AN$102,LTA!J$103:AN$103)</f>
        <v>144.29000000000002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-202</v>
      </c>
      <c r="AA41" s="75">
        <f>STOA!H41</f>
        <v>778.98</v>
      </c>
      <c r="AB41" s="75">
        <f>-STOA!N41</f>
        <v>0</v>
      </c>
      <c r="AC41">
        <f t="shared" si="0"/>
        <v>25.026660026703713</v>
      </c>
      <c r="AD41">
        <f t="shared" si="1"/>
        <v>2476.3214933280719</v>
      </c>
      <c r="AE41">
        <f>'IDT-1'!B41</f>
        <v>0</v>
      </c>
      <c r="AF41" s="24"/>
      <c r="AG41">
        <f t="shared" si="2"/>
        <v>2476.3214933280719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12.116520210896308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835.27793652969081</v>
      </c>
      <c r="P42" s="36">
        <v>57.89</v>
      </c>
      <c r="Q42" s="36">
        <v>27.124392614188537</v>
      </c>
      <c r="R42" s="38">
        <v>47.5</v>
      </c>
      <c r="S42" s="38">
        <v>3.72</v>
      </c>
      <c r="T42" s="37">
        <f>SUMPRODUCT(LTA!J42:AN42,LTA!J$101:AN$101,LTA!J$103:AN$103)</f>
        <v>539.48</v>
      </c>
      <c r="U42" s="37">
        <f>SUMPRODUCT(LTA!J42:AN42,LTA!J$102:AN$102,LTA!J$103:AN$103)</f>
        <v>147.79000000000002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-195</v>
      </c>
      <c r="AA42" s="75">
        <f>STOA!H42</f>
        <v>778.98</v>
      </c>
      <c r="AB42" s="75">
        <f>-STOA!N42</f>
        <v>0</v>
      </c>
      <c r="AC42">
        <f t="shared" si="0"/>
        <v>25.21636950310549</v>
      </c>
      <c r="AD42">
        <f t="shared" si="1"/>
        <v>2530.8517838516705</v>
      </c>
      <c r="AE42">
        <f>'IDT-1'!B42</f>
        <v>0</v>
      </c>
      <c r="AF42" s="24"/>
      <c r="AG42">
        <f t="shared" si="2"/>
        <v>2530.8517838516705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12.116520210896308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837.77389655438742</v>
      </c>
      <c r="P43" s="36">
        <v>57.89</v>
      </c>
      <c r="Q43" s="36">
        <v>27.124392614188537</v>
      </c>
      <c r="R43" s="38">
        <v>47.5</v>
      </c>
      <c r="S43" s="38">
        <v>3.72</v>
      </c>
      <c r="T43" s="37">
        <f>SUMPRODUCT(LTA!J43:AN43,LTA!J$101:AN$101,LTA!J$103:AN$103)</f>
        <v>570.49</v>
      </c>
      <c r="U43" s="37">
        <f>SUMPRODUCT(LTA!J43:AN43,LTA!J$102:AN$102,LTA!J$103:AN$103)</f>
        <v>149.75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-190</v>
      </c>
      <c r="AA43" s="75">
        <f>STOA!H43</f>
        <v>782.84</v>
      </c>
      <c r="AB43" s="75">
        <f>-STOA!N43</f>
        <v>0</v>
      </c>
      <c r="AC43">
        <f t="shared" si="0"/>
        <v>25.927909664932947</v>
      </c>
      <c r="AD43">
        <f t="shared" si="1"/>
        <v>2524.4662037145395</v>
      </c>
      <c r="AE43">
        <f>'IDT-1'!B43</f>
        <v>0</v>
      </c>
      <c r="AF43" s="24"/>
      <c r="AG43">
        <f t="shared" si="2"/>
        <v>2524.4662037145395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-77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12.116520210896308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837.77389655438742</v>
      </c>
      <c r="P44" s="36">
        <v>57.89</v>
      </c>
      <c r="Q44" s="36">
        <v>27.124392614188537</v>
      </c>
      <c r="R44" s="38">
        <v>47.5</v>
      </c>
      <c r="S44" s="38">
        <v>3.72</v>
      </c>
      <c r="T44" s="37">
        <f>SUMPRODUCT(LTA!J44:AN44,LTA!J$101:AN$101,LTA!J$103:AN$103)</f>
        <v>596.46</v>
      </c>
      <c r="U44" s="37">
        <f>SUMPRODUCT(LTA!J44:AN44,LTA!J$102:AN$102,LTA!J$103:AN$103)</f>
        <v>151.75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-166</v>
      </c>
      <c r="AA44" s="75">
        <f>STOA!H44</f>
        <v>782.84</v>
      </c>
      <c r="AB44" s="75">
        <f>-STOA!N44</f>
        <v>0</v>
      </c>
      <c r="AC44">
        <f t="shared" si="0"/>
        <v>26.078146087684058</v>
      </c>
      <c r="AD44">
        <f t="shared" si="1"/>
        <v>2562.2859672917884</v>
      </c>
      <c r="AE44">
        <f>'IDT-1'!B44</f>
        <v>0</v>
      </c>
      <c r="AF44" s="24"/>
      <c r="AG44">
        <f t="shared" si="2"/>
        <v>2562.2859672917884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12.116520210896308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833.94188225589721</v>
      </c>
      <c r="P45" s="36">
        <v>57.89</v>
      </c>
      <c r="Q45" s="36">
        <v>27.124392614188537</v>
      </c>
      <c r="R45" s="38">
        <v>47.5</v>
      </c>
      <c r="S45" s="38">
        <v>3.72</v>
      </c>
      <c r="T45" s="37">
        <f>SUMPRODUCT(LTA!J45:AN45,LTA!J$101:AN$101,LTA!J$103:AN$103)</f>
        <v>616.54</v>
      </c>
      <c r="U45" s="37">
        <f>SUMPRODUCT(LTA!J45:AN45,LTA!J$102:AN$102,LTA!J$103:AN$103)</f>
        <v>153.75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-141</v>
      </c>
      <c r="AA45" s="75">
        <f>STOA!H45</f>
        <v>782.84</v>
      </c>
      <c r="AB45" s="75">
        <f>-STOA!N45</f>
        <v>0</v>
      </c>
      <c r="AC45">
        <f t="shared" si="0"/>
        <v>26.036592539904291</v>
      </c>
      <c r="AD45">
        <f t="shared" si="1"/>
        <v>2603.5755065410781</v>
      </c>
      <c r="AE45">
        <f>'IDT-1'!B45</f>
        <v>0</v>
      </c>
      <c r="AF45" s="24"/>
      <c r="AG45">
        <f t="shared" si="2"/>
        <v>2603.5755065410781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-93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12.116520210896308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831.60177676268233</v>
      </c>
      <c r="P46" s="36">
        <v>57.89</v>
      </c>
      <c r="Q46" s="36">
        <v>27.124392614188537</v>
      </c>
      <c r="R46" s="38">
        <v>47.5</v>
      </c>
      <c r="S46" s="38">
        <v>3.72</v>
      </c>
      <c r="T46" s="37">
        <f>SUMPRODUCT(LTA!J46:AN46,LTA!J$101:AN$101,LTA!J$103:AN$103)</f>
        <v>623.17000000000007</v>
      </c>
      <c r="U46" s="37">
        <f>SUMPRODUCT(LTA!J46:AN46,LTA!J$102:AN$102,LTA!J$103:AN$103)</f>
        <v>155.25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-132</v>
      </c>
      <c r="AA46" s="75">
        <f>STOA!H46</f>
        <v>782.84</v>
      </c>
      <c r="AB46" s="75">
        <f>-STOA!N46</f>
        <v>0</v>
      </c>
      <c r="AC46">
        <f t="shared" si="0"/>
        <v>25.898862183813733</v>
      </c>
      <c r="AD46">
        <f t="shared" si="1"/>
        <v>2631.5031314039538</v>
      </c>
      <c r="AE46">
        <f>'IDT-1'!B46</f>
        <v>0</v>
      </c>
      <c r="AF46" s="24"/>
      <c r="AG46">
        <f t="shared" si="2"/>
        <v>2631.5031314039538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12.116520210896308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837.62340236016473</v>
      </c>
      <c r="P47" s="36">
        <v>57.89</v>
      </c>
      <c r="Q47" s="36">
        <v>27.124392614188537</v>
      </c>
      <c r="R47" s="38">
        <v>46.5</v>
      </c>
      <c r="S47" s="38">
        <v>3.86</v>
      </c>
      <c r="T47" s="37">
        <f>SUMPRODUCT(LTA!J47:AN47,LTA!J$101:AN$101,LTA!J$103:AN$103)</f>
        <v>631.67000000000007</v>
      </c>
      <c r="U47" s="37">
        <f>SUMPRODUCT(LTA!J47:AN47,LTA!J$102:AN$102,LTA!J$103:AN$103)</f>
        <v>156.75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-106</v>
      </c>
      <c r="AA47" s="75">
        <f>STOA!H47</f>
        <v>782.84</v>
      </c>
      <c r="AB47" s="75">
        <f>-STOA!N47</f>
        <v>0</v>
      </c>
      <c r="AC47">
        <f t="shared" si="0"/>
        <v>25.729729318461466</v>
      </c>
      <c r="AD47">
        <f t="shared" si="1"/>
        <v>2681.8338898667885</v>
      </c>
      <c r="AE47">
        <f>'IDT-1'!B47</f>
        <v>0</v>
      </c>
      <c r="AF47" s="24"/>
      <c r="AG47">
        <f t="shared" si="2"/>
        <v>2681.8338898667885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12.116520210896308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845.13009071687145</v>
      </c>
      <c r="P48" s="36">
        <v>57.89</v>
      </c>
      <c r="Q48" s="36">
        <v>27.124392614188537</v>
      </c>
      <c r="R48" s="38">
        <v>46</v>
      </c>
      <c r="S48" s="38">
        <v>3.86</v>
      </c>
      <c r="T48" s="37">
        <f>SUMPRODUCT(LTA!J48:AN48,LTA!J$101:AN$101,LTA!J$103:AN$103)</f>
        <v>634.1099999999999</v>
      </c>
      <c r="U48" s="37">
        <f>SUMPRODUCT(LTA!J48:AN48,LTA!J$102:AN$102,LTA!J$103:AN$103)</f>
        <v>158.75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-82</v>
      </c>
      <c r="AA48" s="75">
        <f>STOA!H48</f>
        <v>782.84</v>
      </c>
      <c r="AB48" s="75">
        <f>-STOA!N48</f>
        <v>0</v>
      </c>
      <c r="AC48">
        <f t="shared" si="0"/>
        <v>25.647987188435128</v>
      </c>
      <c r="AD48">
        <f t="shared" si="1"/>
        <v>2714.3623203535212</v>
      </c>
      <c r="AE48">
        <f>'IDT-1'!B48</f>
        <v>0</v>
      </c>
      <c r="AF48" s="24"/>
      <c r="AG48">
        <f t="shared" si="2"/>
        <v>2714.3623203535212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-74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12.116520210896308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894.95771276848859</v>
      </c>
      <c r="P49" s="36">
        <v>57.89</v>
      </c>
      <c r="Q49" s="36">
        <v>27.124392614188537</v>
      </c>
      <c r="R49" s="38">
        <v>46</v>
      </c>
      <c r="S49" s="38">
        <v>3.86</v>
      </c>
      <c r="T49" s="37">
        <f>SUMPRODUCT(LTA!J49:AN49,LTA!J$101:AN$101,LTA!J$103:AN$103)</f>
        <v>623.18000000000006</v>
      </c>
      <c r="U49" s="37">
        <f>SUMPRODUCT(LTA!J49:AN49,LTA!J$102:AN$102,LTA!J$103:AN$103)</f>
        <v>146.75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-61</v>
      </c>
      <c r="AA49" s="75">
        <f>STOA!H49</f>
        <v>782.84</v>
      </c>
      <c r="AB49" s="75">
        <f>-STOA!N49</f>
        <v>0</v>
      </c>
      <c r="AC49">
        <f t="shared" si="0"/>
        <v>25.899340686843374</v>
      </c>
      <c r="AD49">
        <f t="shared" si="1"/>
        <v>2738.00858890673</v>
      </c>
      <c r="AE49">
        <f>'IDT-1'!B49</f>
        <v>0</v>
      </c>
      <c r="AF49" s="24"/>
      <c r="AG49">
        <f t="shared" si="2"/>
        <v>2738.00858890673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-98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12.116520210896308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894.95771276848859</v>
      </c>
      <c r="P50" s="36">
        <v>57.89</v>
      </c>
      <c r="Q50" s="36">
        <v>27.124392614188537</v>
      </c>
      <c r="R50" s="38">
        <v>46</v>
      </c>
      <c r="S50" s="38">
        <v>3.86</v>
      </c>
      <c r="T50" s="37">
        <f>SUMPRODUCT(LTA!J50:AN50,LTA!J$101:AN$101,LTA!J$103:AN$103)</f>
        <v>624.71</v>
      </c>
      <c r="U50" s="37">
        <f>SUMPRODUCT(LTA!J50:AN50,LTA!J$102:AN$102,LTA!J$103:AN$103)</f>
        <v>148.75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-31</v>
      </c>
      <c r="AA50" s="75">
        <f>STOA!H50</f>
        <v>782.84</v>
      </c>
      <c r="AB50" s="75">
        <f>-STOA!N50</f>
        <v>0</v>
      </c>
      <c r="AC50">
        <f t="shared" si="0"/>
        <v>25.71721374372115</v>
      </c>
      <c r="AD50">
        <f t="shared" si="1"/>
        <v>2766.7207158498522</v>
      </c>
      <c r="AE50">
        <f>'IDT-1'!B50</f>
        <v>0</v>
      </c>
      <c r="AF50" s="24"/>
      <c r="AG50">
        <f t="shared" si="2"/>
        <v>2766.7207158498522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-103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12.116520210896308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909.33862580826531</v>
      </c>
      <c r="P51" s="36">
        <v>57.89</v>
      </c>
      <c r="Q51" s="36">
        <v>27.124392614188537</v>
      </c>
      <c r="R51" s="38">
        <v>46</v>
      </c>
      <c r="S51" s="38">
        <v>3.86</v>
      </c>
      <c r="T51" s="37">
        <f>SUMPRODUCT(LTA!J51:AN51,LTA!J$101:AN$101,LTA!J$103:AN$103)</f>
        <v>626.13</v>
      </c>
      <c r="U51" s="37">
        <f>SUMPRODUCT(LTA!J51:AN51,LTA!J$102:AN$102,LTA!J$103:AN$103)</f>
        <v>150.75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782.84</v>
      </c>
      <c r="AB51" s="75">
        <f>-STOA!N51</f>
        <v>0</v>
      </c>
      <c r="AC51">
        <f t="shared" si="0"/>
        <v>25.383885422936597</v>
      </c>
      <c r="AD51">
        <f t="shared" si="1"/>
        <v>2841.8549572104134</v>
      </c>
      <c r="AE51">
        <f>'IDT-1'!B51</f>
        <v>0</v>
      </c>
      <c r="AF51" s="24"/>
      <c r="AG51">
        <f t="shared" si="2"/>
        <v>2841.8549572104134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-77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12.116520210896308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907.00009307737832</v>
      </c>
      <c r="P52" s="36">
        <v>57.89</v>
      </c>
      <c r="Q52" s="36">
        <v>27.124392614188537</v>
      </c>
      <c r="R52" s="38">
        <v>46</v>
      </c>
      <c r="S52" s="38">
        <v>3.86</v>
      </c>
      <c r="T52" s="37">
        <f>SUMPRODUCT(LTA!J52:AN52,LTA!J$101:AN$101,LTA!J$103:AN$103)</f>
        <v>627.76</v>
      </c>
      <c r="U52" s="37">
        <f>SUMPRODUCT(LTA!J52:AN52,LTA!J$102:AN$102,LTA!J$103:AN$103)</f>
        <v>152.75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782.84</v>
      </c>
      <c r="AB52" s="75">
        <f>-STOA!N52</f>
        <v>0</v>
      </c>
      <c r="AC52">
        <f t="shared" si="0"/>
        <v>25.123656700800698</v>
      </c>
      <c r="AD52">
        <f t="shared" si="1"/>
        <v>2875.4066532016623</v>
      </c>
      <c r="AE52">
        <f>'IDT-1'!B52</f>
        <v>0</v>
      </c>
      <c r="AF52" s="24"/>
      <c r="AG52">
        <f t="shared" si="2"/>
        <v>2875.4066532016623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-45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12.116520210896308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903.48049897435965</v>
      </c>
      <c r="P53" s="36">
        <v>58.59</v>
      </c>
      <c r="Q53" s="36">
        <v>27.124392614188537</v>
      </c>
      <c r="R53" s="38">
        <v>46</v>
      </c>
      <c r="S53" s="38">
        <v>3.86</v>
      </c>
      <c r="T53" s="37">
        <f>SUMPRODUCT(LTA!J53:AN53,LTA!J$101:AN$101,LTA!J$103:AN$103)</f>
        <v>629.72</v>
      </c>
      <c r="U53" s="37">
        <f>SUMPRODUCT(LTA!J53:AN53,LTA!J$102:AN$102,LTA!J$103:AN$103)</f>
        <v>155.75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</v>
      </c>
      <c r="AB53" s="75">
        <f>-STOA!N53</f>
        <v>0</v>
      </c>
      <c r="AC53">
        <f t="shared" si="0"/>
        <v>24.94679948266289</v>
      </c>
      <c r="AD53">
        <f t="shared" si="1"/>
        <v>2900.7239163167815</v>
      </c>
      <c r="AE53">
        <f>'IDT-1'!B53</f>
        <v>0</v>
      </c>
      <c r="AF53" s="24"/>
      <c r="AG53">
        <f t="shared" si="2"/>
        <v>2900.7239163167815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12.116520210896308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903.48049897435965</v>
      </c>
      <c r="P54" s="36">
        <v>58.59</v>
      </c>
      <c r="Q54" s="36">
        <v>27.124392614188537</v>
      </c>
      <c r="R54" s="38">
        <v>46</v>
      </c>
      <c r="S54" s="38">
        <v>3.86</v>
      </c>
      <c r="T54" s="37">
        <f>SUMPRODUCT(LTA!J54:AN54,LTA!J$101:AN$101,LTA!J$103:AN$103)</f>
        <v>631.65000000000009</v>
      </c>
      <c r="U54" s="37">
        <f>SUMPRODUCT(LTA!J54:AN54,LTA!J$102:AN$102,LTA!J$103:AN$103)</f>
        <v>158.75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</v>
      </c>
      <c r="AB54" s="75">
        <f>-STOA!N54</f>
        <v>0</v>
      </c>
      <c r="AC54">
        <f t="shared" si="0"/>
        <v>24.834270012715333</v>
      </c>
      <c r="AD54">
        <f t="shared" si="1"/>
        <v>2931.6264457867292</v>
      </c>
      <c r="AE54">
        <f>'IDT-1'!B54</f>
        <v>0</v>
      </c>
      <c r="AF54" s="24"/>
      <c r="AG54">
        <f t="shared" si="2"/>
        <v>2931.6264457867292</v>
      </c>
      <c r="AI54" s="34">
        <f>PXIL!H54</f>
        <v>0</v>
      </c>
      <c r="AJ54" s="34">
        <f>PXIL!N54</f>
        <v>0</v>
      </c>
      <c r="AK54" s="34">
        <f>RTM_IEX!H54</f>
        <v>3.86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12.116520210896308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945.11990423930206</v>
      </c>
      <c r="P55" s="36">
        <v>59.999999999999986</v>
      </c>
      <c r="Q55" s="36">
        <v>27.124392614188537</v>
      </c>
      <c r="R55" s="38">
        <v>46</v>
      </c>
      <c r="S55" s="38">
        <v>7.66</v>
      </c>
      <c r="T55" s="37">
        <f>SUMPRODUCT(LTA!J55:AN55,LTA!J$101:AN$101,LTA!J$103:AN$103)</f>
        <v>633.89</v>
      </c>
      <c r="U55" s="37">
        <f>SUMPRODUCT(LTA!J55:AN55,LTA!J$102:AN$102,LTA!J$103:AN$103)</f>
        <v>161.75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</v>
      </c>
      <c r="AB55" s="75">
        <f>-STOA!N55</f>
        <v>0</v>
      </c>
      <c r="AC55">
        <f t="shared" si="0"/>
        <v>25.662954903185302</v>
      </c>
      <c r="AD55">
        <f t="shared" si="1"/>
        <v>2929.0271661612014</v>
      </c>
      <c r="AE55">
        <f>'IDT-1'!B55</f>
        <v>0</v>
      </c>
      <c r="AF55" s="24"/>
      <c r="AG55">
        <f t="shared" si="2"/>
        <v>2929.0271661612014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12.116520210896308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945.11990423930206</v>
      </c>
      <c r="P56" s="36">
        <v>115.73425721941052</v>
      </c>
      <c r="Q56" s="36">
        <v>27.124392614188537</v>
      </c>
      <c r="R56" s="38">
        <v>46.000000000000007</v>
      </c>
      <c r="S56" s="38">
        <v>7.66</v>
      </c>
      <c r="T56" s="37">
        <f>SUMPRODUCT(LTA!J56:AN56,LTA!J$101:AN$101,LTA!J$103:AN$103)</f>
        <v>633.55999999999995</v>
      </c>
      <c r="U56" s="37">
        <f>SUMPRODUCT(LTA!J56:AN56,LTA!J$102:AN$102,LTA!J$103:AN$103)</f>
        <v>165.76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</v>
      </c>
      <c r="AB56" s="75">
        <f>-STOA!N56</f>
        <v>0</v>
      </c>
      <c r="AC56">
        <f t="shared" si="0"/>
        <v>26.246746241077247</v>
      </c>
      <c r="AD56">
        <f t="shared" si="1"/>
        <v>2977.8576320427205</v>
      </c>
      <c r="AE56">
        <f>'IDT-1'!B56</f>
        <v>0</v>
      </c>
      <c r="AF56" s="24"/>
      <c r="AG56">
        <f t="shared" si="2"/>
        <v>2977.8576320427205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12.116520210896308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962.6231982760147</v>
      </c>
      <c r="P57" s="36">
        <v>112.82000000000001</v>
      </c>
      <c r="Q57" s="36">
        <v>28.11</v>
      </c>
      <c r="R57" s="38">
        <v>46.000000000000007</v>
      </c>
      <c r="S57" s="38">
        <v>7.66</v>
      </c>
      <c r="T57" s="37">
        <f>SUMPRODUCT(LTA!J57:AN57,LTA!J$101:AN$101,LTA!J$103:AN$103)</f>
        <v>635.78</v>
      </c>
      <c r="U57" s="37">
        <f>SUMPRODUCT(LTA!J57:AN57,LTA!J$102:AN$102,LTA!J$103:AN$103)</f>
        <v>168.26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</v>
      </c>
      <c r="AB57" s="75">
        <f>-STOA!N57</f>
        <v>0</v>
      </c>
      <c r="AC57">
        <f t="shared" si="0"/>
        <v>26.417221252383399</v>
      </c>
      <c r="AD57">
        <f t="shared" si="1"/>
        <v>2997.9818012345277</v>
      </c>
      <c r="AE57">
        <f>'IDT-1'!B57</f>
        <v>0</v>
      </c>
      <c r="AF57" s="24"/>
      <c r="AG57">
        <f t="shared" si="2"/>
        <v>2997.9818012345277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12.116520210896308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960.2721865817557</v>
      </c>
      <c r="P58" s="36">
        <v>118.33548286128713</v>
      </c>
      <c r="Q58" s="36">
        <v>28.105448510362695</v>
      </c>
      <c r="R58" s="38">
        <v>46</v>
      </c>
      <c r="S58" s="38">
        <v>7.66</v>
      </c>
      <c r="T58" s="37">
        <f>SUMPRODUCT(LTA!J58:AN58,LTA!J$101:AN$101,LTA!J$103:AN$103)</f>
        <v>632.65</v>
      </c>
      <c r="U58" s="37">
        <f>SUMPRODUCT(LTA!J58:AN58,LTA!J$102:AN$102,LTA!J$103:AN$103)</f>
        <v>170.76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</v>
      </c>
      <c r="AB58" s="75">
        <f>-STOA!N58</f>
        <v>0</v>
      </c>
      <c r="AC58">
        <f t="shared" si="0"/>
        <v>25.955616587354804</v>
      </c>
      <c r="AD58">
        <f t="shared" si="1"/>
        <v>3057.9733255769479</v>
      </c>
      <c r="AE58">
        <f>'IDT-1'!B58</f>
        <v>0</v>
      </c>
      <c r="AF58" s="24"/>
      <c r="AG58">
        <f t="shared" si="2"/>
        <v>3057.9733255769479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12.116520210896308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1003.691134184377</v>
      </c>
      <c r="P59" s="36">
        <v>118.33548286128713</v>
      </c>
      <c r="Q59" s="36">
        <v>28.105448510362695</v>
      </c>
      <c r="R59" s="38">
        <v>46</v>
      </c>
      <c r="S59" s="38">
        <v>7.66</v>
      </c>
      <c r="T59" s="37">
        <f>SUMPRODUCT(LTA!J59:AN59,LTA!J$101:AN$101,LTA!J$103:AN$103)</f>
        <v>629.84000000000015</v>
      </c>
      <c r="U59" s="37">
        <f>SUMPRODUCT(LTA!J59:AN59,LTA!J$102:AN$102,LTA!J$103:AN$103)</f>
        <v>175.26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26.565486274042151</v>
      </c>
      <c r="AD59">
        <f t="shared" si="1"/>
        <v>3135.9924034928808</v>
      </c>
      <c r="AE59">
        <f>'IDT-1'!B59</f>
        <v>0</v>
      </c>
      <c r="AF59" s="24"/>
      <c r="AG59">
        <f t="shared" si="2"/>
        <v>3135.9924034928808</v>
      </c>
      <c r="AI59" s="34">
        <f>PXIL!H59</f>
        <v>0</v>
      </c>
      <c r="AJ59" s="34">
        <f>PXIL!N59</f>
        <v>0</v>
      </c>
      <c r="AK59" s="34">
        <f>RTM_IEX!H59</f>
        <v>224.83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8.3855523255813935</v>
      </c>
      <c r="F60">
        <f>GT_Spot!P60</f>
        <v>0</v>
      </c>
      <c r="G60">
        <f>PPCL_NG!P60</f>
        <v>82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1061.1376405733026</v>
      </c>
      <c r="P60" s="36">
        <v>118.33548286128713</v>
      </c>
      <c r="Q60" s="36">
        <v>28.105448510362695</v>
      </c>
      <c r="R60" s="38">
        <v>46</v>
      </c>
      <c r="S60" s="38">
        <v>7.66</v>
      </c>
      <c r="T60" s="37">
        <f>SUMPRODUCT(LTA!J60:AN60,LTA!J$101:AN$101,LTA!J$103:AN$103)</f>
        <v>625.63000000000011</v>
      </c>
      <c r="U60" s="37">
        <f>SUMPRODUCT(LTA!J60:AN60,LTA!J$102:AN$102,LTA!J$103:AN$103)</f>
        <v>175.76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26.844412797472483</v>
      </c>
      <c r="AD60">
        <f t="shared" si="1"/>
        <v>3168.9190154730613</v>
      </c>
      <c r="AE60">
        <f>'IDT-1'!B60</f>
        <v>19</v>
      </c>
      <c r="AF60" s="24"/>
      <c r="AG60">
        <f t="shared" si="2"/>
        <v>3187.9190154730613</v>
      </c>
      <c r="AI60" s="34">
        <f>PXIL!H60</f>
        <v>0</v>
      </c>
      <c r="AJ60" s="34">
        <f>PXIL!N60</f>
        <v>0</v>
      </c>
      <c r="AK60" s="34">
        <f>RTM_IEX!H60</f>
        <v>208.42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8.3855523255813935</v>
      </c>
      <c r="F61">
        <f>GT_Spot!P61</f>
        <v>0</v>
      </c>
      <c r="G61">
        <f>PPCL_NG!P61</f>
        <v>82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1123.5097482925194</v>
      </c>
      <c r="P61" s="36">
        <v>118.33548286128713</v>
      </c>
      <c r="Q61" s="36">
        <v>27.115608808290155</v>
      </c>
      <c r="R61" s="38">
        <v>46</v>
      </c>
      <c r="S61" s="38">
        <v>7.66</v>
      </c>
      <c r="T61" s="37">
        <f>SUMPRODUCT(LTA!J61:AN61,LTA!J$101:AN$101,LTA!J$103:AN$103)</f>
        <v>621.28</v>
      </c>
      <c r="U61" s="37">
        <f>SUMPRODUCT(LTA!J61:AN61,LTA!J$102:AN$102,LTA!J$103:AN$103)</f>
        <v>176.26999999999998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26.898275848816493</v>
      </c>
      <c r="AD61">
        <f t="shared" si="1"/>
        <v>3175.2774204388616</v>
      </c>
      <c r="AE61">
        <f>'IDT-1'!B61</f>
        <v>70</v>
      </c>
      <c r="AF61" s="24"/>
      <c r="AG61">
        <f t="shared" si="2"/>
        <v>3245.2774204388616</v>
      </c>
      <c r="AI61" s="34">
        <f>PXIL!H61</f>
        <v>0</v>
      </c>
      <c r="AJ61" s="34">
        <f>PXIL!N61</f>
        <v>0</v>
      </c>
      <c r="AK61" s="34">
        <f>RTM_IEX!H61</f>
        <v>157.29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8.3855523255813935</v>
      </c>
      <c r="F62">
        <f>GT_Spot!P62</f>
        <v>0</v>
      </c>
      <c r="G62">
        <f>PPCL_NG!P62</f>
        <v>82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1171.7591619670377</v>
      </c>
      <c r="P62" s="36">
        <v>118.33548286128713</v>
      </c>
      <c r="Q62" s="36">
        <v>27.115608808290155</v>
      </c>
      <c r="R62" s="38">
        <v>46</v>
      </c>
      <c r="S62" s="38">
        <v>7.66</v>
      </c>
      <c r="T62" s="37">
        <f>SUMPRODUCT(LTA!J62:AN62,LTA!J$101:AN$101,LTA!J$103:AN$103)</f>
        <v>600.13000000000011</v>
      </c>
      <c r="U62" s="37">
        <f>SUMPRODUCT(LTA!J62:AN62,LTA!J$102:AN$102,LTA!J$103:AN$103)</f>
        <v>176.26999999999998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27.133890923682447</v>
      </c>
      <c r="AD62">
        <f t="shared" si="1"/>
        <v>3203.0912190385143</v>
      </c>
      <c r="AE62">
        <f>'IDT-1'!B62</f>
        <v>81</v>
      </c>
      <c r="AF62" s="24"/>
      <c r="AG62">
        <f t="shared" si="2"/>
        <v>3284.0912190385143</v>
      </c>
      <c r="AI62" s="34">
        <f>PXIL!H62</f>
        <v>0</v>
      </c>
      <c r="AJ62" s="34">
        <f>PXIL!N62</f>
        <v>0</v>
      </c>
      <c r="AK62" s="34">
        <f>RTM_IEX!H62</f>
        <v>114.82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43.42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9.7828521434820637</v>
      </c>
      <c r="F63">
        <f>GT_Spot!P63</f>
        <v>0</v>
      </c>
      <c r="G63">
        <f>PPCL_NG!P63</f>
        <v>82</v>
      </c>
      <c r="H63">
        <f>PPCL_Spot!P63</f>
        <v>0</v>
      </c>
      <c r="I63">
        <f>Bawana_NG!P63</f>
        <v>134.60522066394461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1215.0814954366836</v>
      </c>
      <c r="P63" s="36">
        <v>118.33548286128713</v>
      </c>
      <c r="Q63" s="36">
        <v>27.115608808290155</v>
      </c>
      <c r="R63" s="38">
        <v>46</v>
      </c>
      <c r="S63" s="38">
        <v>7.66</v>
      </c>
      <c r="T63" s="37">
        <f>SUMPRODUCT(LTA!J63:AN63,LTA!J$101:AN$101,LTA!J$103:AN$103)</f>
        <v>575.78</v>
      </c>
      <c r="U63" s="37">
        <f>SUMPRODUCT(LTA!J63:AN63,LTA!J$102:AN$102,LTA!J$103:AN$103)</f>
        <v>176.26999999999998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27.305039696874971</v>
      </c>
      <c r="AD63">
        <f t="shared" si="1"/>
        <v>3223.294924216812</v>
      </c>
      <c r="AE63">
        <f>'IDT-1'!B63</f>
        <v>78.558000000000007</v>
      </c>
      <c r="AF63" s="24"/>
      <c r="AG63">
        <f t="shared" si="2"/>
        <v>3301.852924216812</v>
      </c>
      <c r="AI63" s="34">
        <f>PXIL!H63</f>
        <v>0</v>
      </c>
      <c r="AJ63" s="34">
        <f>PXIL!N63</f>
        <v>0</v>
      </c>
      <c r="AK63" s="34">
        <f>RTM_IEX!H63</f>
        <v>74.3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83.95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12.116520210896308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134.60522066394461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1215.8665413365054</v>
      </c>
      <c r="P64" s="36">
        <v>118.33548286128713</v>
      </c>
      <c r="Q64" s="36">
        <v>27.115608808290155</v>
      </c>
      <c r="R64" s="38">
        <v>46</v>
      </c>
      <c r="S64" s="38">
        <v>7.66</v>
      </c>
      <c r="T64" s="37">
        <f>SUMPRODUCT(LTA!J64:AN64,LTA!J$101:AN$101,LTA!J$103:AN$103)</f>
        <v>548.12000000000012</v>
      </c>
      <c r="U64" s="37">
        <f>SUMPRODUCT(LTA!J64:AN64,LTA!J$102:AN$102,LTA!J$103:AN$103)</f>
        <v>176.76999999999998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27.689916894199762</v>
      </c>
      <c r="AD64">
        <f t="shared" si="1"/>
        <v>3268.7287609867244</v>
      </c>
      <c r="AE64">
        <f>'IDT-1'!B64</f>
        <v>51.124000000000002</v>
      </c>
      <c r="AF64" s="24"/>
      <c r="AG64">
        <f t="shared" si="2"/>
        <v>3319.8527609867242</v>
      </c>
      <c r="AI64" s="34">
        <f>PXIL!H64</f>
        <v>0</v>
      </c>
      <c r="AJ64" s="34">
        <f>PXIL!N64</f>
        <v>0</v>
      </c>
      <c r="AK64" s="34">
        <f>RTM_IEX!H64</f>
        <v>103.24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124.48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12.116520210896308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134.60522066394461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1215.8665413365054</v>
      </c>
      <c r="P65" s="36">
        <v>118.33548286128713</v>
      </c>
      <c r="Q65" s="36">
        <v>27.115608808290155</v>
      </c>
      <c r="R65" s="38">
        <v>46</v>
      </c>
      <c r="S65" s="38">
        <v>7.66</v>
      </c>
      <c r="T65" s="37">
        <f>SUMPRODUCT(LTA!J65:AN65,LTA!J$101:AN$101,LTA!J$103:AN$103)</f>
        <v>519.20000000000005</v>
      </c>
      <c r="U65" s="37">
        <f>SUMPRODUCT(LTA!J65:AN65,LTA!J$102:AN$102,LTA!J$103:AN$103)</f>
        <v>176.76999999999998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27.600960894199762</v>
      </c>
      <c r="AD65">
        <f t="shared" si="1"/>
        <v>3258.2277169867243</v>
      </c>
      <c r="AE65">
        <f>'IDT-1'!B65</f>
        <v>43.927999999999997</v>
      </c>
      <c r="AF65" s="24"/>
      <c r="AG65">
        <f t="shared" si="2"/>
        <v>3302.1557169867242</v>
      </c>
      <c r="AI65" s="34">
        <f>PXIL!H65</f>
        <v>0</v>
      </c>
      <c r="AJ65" s="34">
        <f>PXIL!N65</f>
        <v>0</v>
      </c>
      <c r="AK65" s="34">
        <f>RTM_IEX!H65</f>
        <v>77.19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168.86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12.116520210896308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134.60522066394461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1221.7982177554927</v>
      </c>
      <c r="P66" s="36">
        <v>118.33548286128713</v>
      </c>
      <c r="Q66" s="36">
        <v>27.115608808290155</v>
      </c>
      <c r="R66" s="38">
        <v>47</v>
      </c>
      <c r="S66" s="38">
        <v>7.66</v>
      </c>
      <c r="T66" s="37">
        <f>SUMPRODUCT(LTA!J66:AN66,LTA!J$101:AN$101,LTA!J$103:AN$103)</f>
        <v>492.90000000000003</v>
      </c>
      <c r="U66" s="37">
        <f>SUMPRODUCT(LTA!J66:AN66,LTA!J$102:AN$102,LTA!J$103:AN$103)</f>
        <v>177.26999999999998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9.36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27.555950976119249</v>
      </c>
      <c r="AD66">
        <f t="shared" si="1"/>
        <v>3252.9144033237917</v>
      </c>
      <c r="AE66">
        <f>'IDT-1'!B66</f>
        <v>41.89</v>
      </c>
      <c r="AF66" s="24"/>
      <c r="AG66">
        <f t="shared" si="2"/>
        <v>3294.8044033237916</v>
      </c>
      <c r="AI66" s="34">
        <f>PXIL!H66</f>
        <v>0</v>
      </c>
      <c r="AJ66" s="34">
        <f>PXIL!N66</f>
        <v>0</v>
      </c>
      <c r="AK66" s="34">
        <f>RTM_IEX!H66</f>
        <v>58.86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191.34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12.116520210896308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134.60515198444139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1227.5875174494358</v>
      </c>
      <c r="P67" s="36">
        <v>118.33548286128713</v>
      </c>
      <c r="Q67" s="36">
        <v>27.115608808290155</v>
      </c>
      <c r="R67" s="38">
        <v>47.5</v>
      </c>
      <c r="S67" s="38">
        <v>7.66</v>
      </c>
      <c r="T67" s="37">
        <f>SUMPRODUCT(LTA!J67:AN67,LTA!J$101:AN$101,LTA!J$103:AN$103)</f>
        <v>460.53</v>
      </c>
      <c r="U67" s="37">
        <f>SUMPRODUCT(LTA!J67:AN67,LTA!J$102:AN$102,LTA!J$103:AN$103)</f>
        <v>177.26999999999998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94.95</v>
      </c>
      <c r="Z67" s="34">
        <f>IEX!N67</f>
        <v>0</v>
      </c>
      <c r="AA67" s="75">
        <f>STOA!H67</f>
        <v>588.39</v>
      </c>
      <c r="AB67" s="75">
        <f>-STOA!N67</f>
        <v>0</v>
      </c>
      <c r="AC67">
        <f t="shared" si="0"/>
        <v>27.489668516640542</v>
      </c>
      <c r="AD67">
        <f t="shared" si="1"/>
        <v>3245.08991679771</v>
      </c>
      <c r="AE67">
        <f>'IDT-1'!B67</f>
        <v>45.146000000000001</v>
      </c>
      <c r="AF67" s="24"/>
      <c r="AG67">
        <f t="shared" si="2"/>
        <v>3290.2359167977102</v>
      </c>
      <c r="AI67" s="34">
        <f>PXIL!H67</f>
        <v>0</v>
      </c>
      <c r="AJ67" s="34">
        <f>PXIL!N67</f>
        <v>0</v>
      </c>
      <c r="AK67" s="34">
        <f>RTM_IEX!H67</f>
        <v>38.590000000000003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144.35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12.226435441562225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134.60515198444139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1233.5419614608281</v>
      </c>
      <c r="P68" s="36">
        <v>118.33548286128713</v>
      </c>
      <c r="Q68" s="36">
        <v>27.115608808290155</v>
      </c>
      <c r="R68" s="38">
        <v>47.5</v>
      </c>
      <c r="S68" s="38">
        <v>7.66</v>
      </c>
      <c r="T68" s="37">
        <f>SUMPRODUCT(LTA!J68:AN68,LTA!J$101:AN$101,LTA!J$103:AN$103)</f>
        <v>423.96000000000004</v>
      </c>
      <c r="U68" s="37">
        <f>SUMPRODUCT(LTA!J68:AN68,LTA!J$102:AN$102,LTA!J$103:AN$103)</f>
        <v>177.26999999999998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150.81</v>
      </c>
      <c r="Z68" s="34">
        <f>IEX!N68</f>
        <v>0</v>
      </c>
      <c r="AA68" s="75">
        <f>STOA!H68</f>
        <v>588.39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27.371181134273833</v>
      </c>
      <c r="AD68">
        <f t="shared" ref="AD68:AD98" si="4">SUM(B68:AB68,AI68:AV68)-AC68</f>
        <v>3231.1027634221355</v>
      </c>
      <c r="AE68">
        <f>'IDT-1'!B68</f>
        <v>24.667000000000002</v>
      </c>
      <c r="AF68" s="24"/>
      <c r="AG68">
        <f t="shared" ref="AG68:AG98" si="5">SUM(AD68:AF68)</f>
        <v>3255.7697634221354</v>
      </c>
      <c r="AI68" s="34">
        <f>PXIL!H68</f>
        <v>0</v>
      </c>
      <c r="AJ68" s="34">
        <f>PXIL!N68</f>
        <v>0</v>
      </c>
      <c r="AK68" s="34">
        <f>RTM_IEX!H68</f>
        <v>35.700000000000003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107.78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12.226435441562225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134.60499516656751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1233.54596907108</v>
      </c>
      <c r="P69" s="36">
        <v>118.33548286128713</v>
      </c>
      <c r="Q69" s="36">
        <v>28.105448510362695</v>
      </c>
      <c r="R69" s="38">
        <v>47.5</v>
      </c>
      <c r="S69" s="38">
        <v>7.66</v>
      </c>
      <c r="T69" s="37">
        <f>SUMPRODUCT(LTA!J69:AN69,LTA!J$101:AN$101,LTA!J$103:AN$103)</f>
        <v>385.4</v>
      </c>
      <c r="U69" s="37">
        <f>SUMPRODUCT(LTA!J69:AN69,LTA!J$102:AN$102,LTA!J$103:AN$103)</f>
        <v>176.76999999999998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226.75</v>
      </c>
      <c r="Z69" s="34">
        <f>IEX!N69</f>
        <v>0</v>
      </c>
      <c r="AA69" s="75">
        <f>STOA!H69</f>
        <v>588.39</v>
      </c>
      <c r="AB69" s="75">
        <f>-STOA!N69</f>
        <v>0</v>
      </c>
      <c r="AC69">
        <f t="shared" si="3"/>
        <v>26.775904134427218</v>
      </c>
      <c r="AD69">
        <f t="shared" si="4"/>
        <v>3160.8317309164322</v>
      </c>
      <c r="AE69">
        <f>'IDT-1'!B69</f>
        <v>36</v>
      </c>
      <c r="AF69" s="24"/>
      <c r="AG69">
        <f t="shared" si="5"/>
        <v>3196.8317309164322</v>
      </c>
      <c r="AI69" s="34">
        <f>PXIL!H69</f>
        <v>0</v>
      </c>
      <c r="AJ69" s="34">
        <f>PXIL!N69</f>
        <v>0</v>
      </c>
      <c r="AK69" s="34">
        <f>RTM_IEX!H69</f>
        <v>34.74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12.226435441562225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134.60499516656751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1230.4592707028357</v>
      </c>
      <c r="P70" s="36">
        <v>118.33548286128713</v>
      </c>
      <c r="Q70" s="36">
        <v>28.105448510362695</v>
      </c>
      <c r="R70" s="38">
        <v>46.96</v>
      </c>
      <c r="S70" s="38">
        <v>7.66</v>
      </c>
      <c r="T70" s="37">
        <f>SUMPRODUCT(LTA!J70:AN70,LTA!J$101:AN$101,LTA!J$103:AN$103)</f>
        <v>350.29</v>
      </c>
      <c r="U70" s="37">
        <f>SUMPRODUCT(LTA!J70:AN70,LTA!J$102:AN$102,LTA!J$103:AN$103)</f>
        <v>176.76999999999998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89.64</v>
      </c>
      <c r="Z70" s="34">
        <f>IEX!N70</f>
        <v>0</v>
      </c>
      <c r="AA70" s="75">
        <f>STOA!H70</f>
        <v>588.39</v>
      </c>
      <c r="AB70" s="75">
        <f>-STOA!N70</f>
        <v>0</v>
      </c>
      <c r="AC70">
        <f t="shared" si="3"/>
        <v>26.037151868133968</v>
      </c>
      <c r="AD70">
        <f t="shared" si="4"/>
        <v>3073.623784814481</v>
      </c>
      <c r="AE70">
        <f>'IDT-1'!B70</f>
        <v>56</v>
      </c>
      <c r="AF70" s="24"/>
      <c r="AG70">
        <f t="shared" si="5"/>
        <v>3129.623784814481</v>
      </c>
      <c r="AI70" s="34">
        <f>PXIL!H70</f>
        <v>0</v>
      </c>
      <c r="AJ70" s="34">
        <f>PXIL!N70</f>
        <v>0</v>
      </c>
      <c r="AK70" s="34">
        <f>RTM_IEX!H70</f>
        <v>49.21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73.430000000000007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12.226435441562225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134.60515198444139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1234.0343689852659</v>
      </c>
      <c r="P71" s="36">
        <v>118.33548286128713</v>
      </c>
      <c r="Q71" s="36">
        <v>38.619999999999997</v>
      </c>
      <c r="R71" s="38">
        <v>38.46</v>
      </c>
      <c r="S71" s="38">
        <v>7.66</v>
      </c>
      <c r="T71" s="37">
        <f>SUMPRODUCT(LTA!J71:AN71,LTA!J$101:AN$101,LTA!J$103:AN$103)</f>
        <v>305.44</v>
      </c>
      <c r="U71" s="37">
        <f>SUMPRODUCT(LTA!J71:AN71,LTA!J$102:AN$102,LTA!J$103:AN$103)</f>
        <v>176.76999999999998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588.39</v>
      </c>
      <c r="AB71" s="75">
        <f>-STOA!N71</f>
        <v>0</v>
      </c>
      <c r="AC71">
        <f t="shared" si="3"/>
        <v>25.683006243489473</v>
      </c>
      <c r="AD71">
        <f t="shared" si="4"/>
        <v>3031.8177370290664</v>
      </c>
      <c r="AE71">
        <f>'IDT-1'!B71</f>
        <v>30</v>
      </c>
      <c r="AF71" s="24"/>
      <c r="AG71">
        <f t="shared" si="5"/>
        <v>3061.8177370290664</v>
      </c>
      <c r="AI71" s="34">
        <f>PXIL!H71</f>
        <v>0</v>
      </c>
      <c r="AJ71" s="34">
        <f>PXIL!N71</f>
        <v>0</v>
      </c>
      <c r="AK71" s="34">
        <f>RTM_IEX!H71</f>
        <v>29.91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179.47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12.200671140939598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134.60515198444139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1238.1322572214322</v>
      </c>
      <c r="P72" s="36">
        <v>118.33548286128713</v>
      </c>
      <c r="Q72" s="36">
        <v>38.619999999999997</v>
      </c>
      <c r="R72" s="38">
        <v>28.94479854087216</v>
      </c>
      <c r="S72" s="38">
        <v>7.66</v>
      </c>
      <c r="T72" s="37">
        <f>SUMPRODUCT(LTA!J72:AN72,LTA!J$101:AN$101,LTA!J$103:AN$103)</f>
        <v>263.95</v>
      </c>
      <c r="U72" s="37">
        <f>SUMPRODUCT(LTA!J72:AN72,LTA!J$102:AN$102,LTA!J$103:AN$103)</f>
        <v>176.76999999999998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150.52000000000001</v>
      </c>
      <c r="Z72" s="34">
        <f>IEX!N72</f>
        <v>0</v>
      </c>
      <c r="AA72" s="75">
        <f>STOA!H72</f>
        <v>588.39</v>
      </c>
      <c r="AB72" s="75">
        <f>-STOA!N72</f>
        <v>0</v>
      </c>
      <c r="AC72">
        <f t="shared" si="3"/>
        <v>25.16722039229137</v>
      </c>
      <c r="AD72">
        <f t="shared" si="4"/>
        <v>2970.930445356681</v>
      </c>
      <c r="AE72">
        <f>'IDT-1'!B72</f>
        <v>30</v>
      </c>
      <c r="AF72" s="24"/>
      <c r="AG72">
        <f t="shared" si="5"/>
        <v>3000.930445356681</v>
      </c>
      <c r="AI72" s="34">
        <f>PXIL!H72</f>
        <v>0</v>
      </c>
      <c r="AJ72" s="34">
        <f>PXIL!N72</f>
        <v>0</v>
      </c>
      <c r="AK72" s="34">
        <f>RTM_IEX!H72</f>
        <v>44.39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12.200671140939598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134.60515198444139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1241.4098996010737</v>
      </c>
      <c r="P73" s="36">
        <v>118.33548286128713</v>
      </c>
      <c r="Q73" s="36">
        <v>38.619999999999997</v>
      </c>
      <c r="R73" s="38">
        <v>18.55479824107605</v>
      </c>
      <c r="S73" s="38">
        <v>7.66</v>
      </c>
      <c r="T73" s="37">
        <f>SUMPRODUCT(LTA!J73:AN73,LTA!J$101:AN$101,LTA!J$103:AN$103)</f>
        <v>229.18</v>
      </c>
      <c r="U73" s="37">
        <f>SUMPRODUCT(LTA!J73:AN73,LTA!J$102:AN$102,LTA!J$103:AN$103)</f>
        <v>176.76999999999998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142.81</v>
      </c>
      <c r="Z73" s="34">
        <f>IEX!N73</f>
        <v>0</v>
      </c>
      <c r="AA73" s="75">
        <f>STOA!H73</f>
        <v>588.39</v>
      </c>
      <c r="AB73" s="75">
        <f>-STOA!N73</f>
        <v>0</v>
      </c>
      <c r="AC73">
        <f t="shared" si="3"/>
        <v>24.653372585762067</v>
      </c>
      <c r="AD73">
        <f t="shared" si="4"/>
        <v>2910.2719352430554</v>
      </c>
      <c r="AE73">
        <f>'IDT-1'!B73</f>
        <v>25</v>
      </c>
      <c r="AF73" s="24"/>
      <c r="AG73">
        <f t="shared" si="5"/>
        <v>2935.2719352430554</v>
      </c>
      <c r="AI73" s="34">
        <f>PXIL!H73</f>
        <v>0</v>
      </c>
      <c r="AJ73" s="34">
        <f>PXIL!N73</f>
        <v>0</v>
      </c>
      <c r="AK73" s="34">
        <f>RTM_IEX!H73</f>
        <v>32.81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12.200671140939598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134.60515198444139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1235.3783169485089</v>
      </c>
      <c r="P74" s="36">
        <v>118.33548286128713</v>
      </c>
      <c r="Q74" s="36">
        <v>38.619999999999997</v>
      </c>
      <c r="R74" s="38">
        <v>11.04</v>
      </c>
      <c r="S74" s="38">
        <v>7.66</v>
      </c>
      <c r="T74" s="37">
        <f>SUMPRODUCT(LTA!J74:AN74,LTA!J$101:AN$101,LTA!J$103:AN$103)</f>
        <v>189.01999999999998</v>
      </c>
      <c r="U74" s="37">
        <f>SUMPRODUCT(LTA!J74:AN74,LTA!J$102:AN$102,LTA!J$103:AN$103)</f>
        <v>176.26999999999998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110.96</v>
      </c>
      <c r="Z74" s="34">
        <f>IEX!N74</f>
        <v>0</v>
      </c>
      <c r="AA74" s="75">
        <f>STOA!H74</f>
        <v>588.39</v>
      </c>
      <c r="AB74" s="75">
        <f>-STOA!N74</f>
        <v>0</v>
      </c>
      <c r="AC74">
        <f t="shared" si="3"/>
        <v>24.019706986255482</v>
      </c>
      <c r="AD74">
        <f t="shared" si="4"/>
        <v>2835.4692199489209</v>
      </c>
      <c r="AE74">
        <f>'IDT-1'!B74</f>
        <v>25</v>
      </c>
      <c r="AF74" s="24"/>
      <c r="AG74">
        <f t="shared" si="5"/>
        <v>2860.4692199489209</v>
      </c>
      <c r="AI74" s="34">
        <f>PXIL!H74</f>
        <v>0</v>
      </c>
      <c r="AJ74" s="34">
        <f>PXIL!N74</f>
        <v>0</v>
      </c>
      <c r="AK74" s="34">
        <f>RTM_IEX!H74</f>
        <v>43.43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12.27481005260082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134.60515198444139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1241.5026850348188</v>
      </c>
      <c r="P75" s="36">
        <v>118.33548286128713</v>
      </c>
      <c r="Q75" s="36">
        <v>38.619999999999997</v>
      </c>
      <c r="R75" s="38">
        <v>0</v>
      </c>
      <c r="S75" s="38">
        <v>7.66</v>
      </c>
      <c r="T75" s="37">
        <f>SUMPRODUCT(LTA!J75:AN75,LTA!J$101:AN$101,LTA!J$103:AN$103)</f>
        <v>165.13</v>
      </c>
      <c r="U75" s="37">
        <f>SUMPRODUCT(LTA!J75:AN75,LTA!J$102:AN$102,LTA!J$103:AN$103)</f>
        <v>181.26999999999998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61.75</v>
      </c>
      <c r="Z75" s="34">
        <f>IEX!N75</f>
        <v>0</v>
      </c>
      <c r="AA75" s="75">
        <f>STOA!H75</f>
        <v>588.39</v>
      </c>
      <c r="AB75" s="75">
        <f>-STOA!N75</f>
        <v>0</v>
      </c>
      <c r="AC75">
        <f t="shared" si="3"/>
        <v>23.51330178903844</v>
      </c>
      <c r="AD75">
        <f t="shared" si="4"/>
        <v>2775.6892921441095</v>
      </c>
      <c r="AE75">
        <f>'IDT-1'!B75</f>
        <v>35</v>
      </c>
      <c r="AF75" s="24"/>
      <c r="AG75">
        <f t="shared" si="5"/>
        <v>2810.6892921441095</v>
      </c>
      <c r="AI75" s="34">
        <f>PXIL!H75</f>
        <v>0</v>
      </c>
      <c r="AJ75" s="34">
        <f>PXIL!N75</f>
        <v>0</v>
      </c>
      <c r="AK75" s="34">
        <f>RTM_IEX!H75</f>
        <v>55.96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12.27481005260082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134.60515198444139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1247.3710074465719</v>
      </c>
      <c r="P76" s="36">
        <v>118.33548286128713</v>
      </c>
      <c r="Q76" s="36">
        <v>38.619999999999997</v>
      </c>
      <c r="R76" s="38">
        <v>0</v>
      </c>
      <c r="S76" s="38">
        <v>7.66</v>
      </c>
      <c r="T76" s="37">
        <f>SUMPRODUCT(LTA!J76:AN76,LTA!J$101:AN$101,LTA!J$103:AN$103)</f>
        <v>144.75</v>
      </c>
      <c r="U76" s="37">
        <f>SUMPRODUCT(LTA!J76:AN76,LTA!J$102:AN$102,LTA!J$103:AN$103)</f>
        <v>181.26999999999998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21.23</v>
      </c>
      <c r="Z76" s="34">
        <f>IEX!N76</f>
        <v>0</v>
      </c>
      <c r="AA76" s="75">
        <f>STOA!H76</f>
        <v>588.39</v>
      </c>
      <c r="AB76" s="75">
        <f>-STOA!N76</f>
        <v>0</v>
      </c>
      <c r="AC76">
        <f t="shared" si="3"/>
        <v>22.87278769729717</v>
      </c>
      <c r="AD76">
        <f t="shared" si="4"/>
        <v>2700.078128647604</v>
      </c>
      <c r="AE76">
        <f>'IDT-1'!B76</f>
        <v>55</v>
      </c>
      <c r="AF76" s="24"/>
      <c r="AG76">
        <f t="shared" si="5"/>
        <v>2755.078128647604</v>
      </c>
      <c r="AI76" s="34">
        <f>PXIL!H76</f>
        <v>0</v>
      </c>
      <c r="AJ76" s="34">
        <f>PXIL!N76</f>
        <v>0</v>
      </c>
      <c r="AK76" s="34">
        <f>RTM_IEX!H76</f>
        <v>34.74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12.27481005260082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134.60515198444139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1253.4791329525417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136.41999999999999</v>
      </c>
      <c r="U77" s="37">
        <f>SUMPRODUCT(LTA!J77:AN77,LTA!J$102:AN$102,LTA!J$103:AN$103)</f>
        <v>181.26999999999998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588.39</v>
      </c>
      <c r="AB77" s="75">
        <f>-STOA!N77</f>
        <v>0</v>
      </c>
      <c r="AC77">
        <f t="shared" si="3"/>
        <v>23.158791951547315</v>
      </c>
      <c r="AD77">
        <f t="shared" si="4"/>
        <v>2733.8402498993237</v>
      </c>
      <c r="AE77">
        <f>'IDT-1'!B77</f>
        <v>28</v>
      </c>
      <c r="AF77" s="24"/>
      <c r="AG77">
        <f t="shared" si="5"/>
        <v>2761.8402498993237</v>
      </c>
      <c r="AI77" s="34">
        <f>PXIL!H77</f>
        <v>0</v>
      </c>
      <c r="AJ77" s="34">
        <f>PXIL!N77</f>
        <v>0</v>
      </c>
      <c r="AK77" s="34">
        <f>RTM_IEX!H77</f>
        <v>92.63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12.27481005260082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134.60515198444139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1279.1714876386509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125.27</v>
      </c>
      <c r="U78" s="37">
        <f>SUMPRODUCT(LTA!J78:AN78,LTA!J$102:AN$102,LTA!J$103:AN$103)</f>
        <v>180.76999999999998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4.82</v>
      </c>
      <c r="Z78" s="34">
        <f>IEX!N78</f>
        <v>0</v>
      </c>
      <c r="AA78" s="75">
        <f>STOA!H78</f>
        <v>588.39</v>
      </c>
      <c r="AB78" s="75">
        <f>-STOA!N78</f>
        <v>0</v>
      </c>
      <c r="AC78">
        <f t="shared" si="3"/>
        <v>23.325383730910634</v>
      </c>
      <c r="AD78">
        <f t="shared" si="4"/>
        <v>2753.5060128060695</v>
      </c>
      <c r="AE78">
        <f>'IDT-1'!B78</f>
        <v>0</v>
      </c>
      <c r="AF78" s="24"/>
      <c r="AG78">
        <f t="shared" si="5"/>
        <v>2753.5060128060695</v>
      </c>
      <c r="AI78" s="34">
        <f>PXIL!H78</f>
        <v>0</v>
      </c>
      <c r="AJ78" s="34">
        <f>PXIL!N78</f>
        <v>0</v>
      </c>
      <c r="AK78" s="34">
        <f>RTM_IEX!H78</f>
        <v>93.6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12.27481005260082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134.60515198444139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1303.4847231059359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122.22</v>
      </c>
      <c r="U79" s="37">
        <f>SUMPRODUCT(LTA!J79:AN79,LTA!J$102:AN$102,LTA!J$103:AN$103)</f>
        <v>180.76999999999998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665.58</v>
      </c>
      <c r="AB79" s="75">
        <f>-STOA!N79</f>
        <v>0</v>
      </c>
      <c r="AC79">
        <f t="shared" si="3"/>
        <v>24.282903731748291</v>
      </c>
      <c r="AD79">
        <f t="shared" si="4"/>
        <v>2639.581728272517</v>
      </c>
      <c r="AE79">
        <f>'IDT-1'!B79</f>
        <v>0</v>
      </c>
      <c r="AF79" s="24"/>
      <c r="AG79">
        <f t="shared" si="5"/>
        <v>2639.581728272517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-113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12.27481005260082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134.60515198444139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1303.4847231059359</v>
      </c>
      <c r="P80" s="36">
        <v>118.33548286128713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119.04</v>
      </c>
      <c r="U80" s="37">
        <f>SUMPRODUCT(LTA!J80:AN80,LTA!J$102:AN$102,LTA!J$103:AN$103)</f>
        <v>180.26999999999998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665.58</v>
      </c>
      <c r="AB80" s="75">
        <f>-STOA!N80</f>
        <v>0</v>
      </c>
      <c r="AC80">
        <f t="shared" si="3"/>
        <v>24.107982050425178</v>
      </c>
      <c r="AD80">
        <f t="shared" si="4"/>
        <v>2653.0766499538399</v>
      </c>
      <c r="AE80">
        <f>'IDT-1'!B80</f>
        <v>0</v>
      </c>
      <c r="AF80" s="24"/>
      <c r="AG80">
        <f t="shared" si="5"/>
        <v>2653.0766499538399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-96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12.27481005260082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103.95593922112417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1303.4847231059359</v>
      </c>
      <c r="P81" s="36">
        <v>118.33548286128713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117.33</v>
      </c>
      <c r="U81" s="37">
        <f>SUMPRODUCT(LTA!J81:AN81,LTA!J$102:AN$102,LTA!J$103:AN$103)</f>
        <v>181.76999999999998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665.58</v>
      </c>
      <c r="AB81" s="75">
        <f>-STOA!N81</f>
        <v>0</v>
      </c>
      <c r="AC81">
        <f t="shared" si="3"/>
        <v>23.391322146069307</v>
      </c>
      <c r="AD81">
        <f t="shared" si="4"/>
        <v>2676.9340970948788</v>
      </c>
      <c r="AE81">
        <f>'IDT-1'!B81</f>
        <v>0</v>
      </c>
      <c r="AF81" s="24"/>
      <c r="AG81">
        <f t="shared" si="5"/>
        <v>2676.9340970948788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-42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12.27481005260082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103.95593922112417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1303.4777680388345</v>
      </c>
      <c r="P82" s="36">
        <v>118.33548286128713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115.67</v>
      </c>
      <c r="U82" s="37">
        <f>SUMPRODUCT(LTA!J82:AN82,LTA!J$102:AN$102,LTA!J$103:AN$103)</f>
        <v>180.76999999999998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665.58</v>
      </c>
      <c r="AB82" s="75">
        <f>-STOA!N82</f>
        <v>0</v>
      </c>
      <c r="AC82">
        <f t="shared" si="3"/>
        <v>23.462102458479436</v>
      </c>
      <c r="AD82">
        <f t="shared" si="4"/>
        <v>2663.1963617153674</v>
      </c>
      <c r="AE82">
        <f>'IDT-1'!B82</f>
        <v>42</v>
      </c>
      <c r="AF82" s="24"/>
      <c r="AG82">
        <f t="shared" si="5"/>
        <v>2705.1963617153674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-53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12.27481005260082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1303.5199969111331</v>
      </c>
      <c r="P83" s="36">
        <v>118.33548286128713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114.33</v>
      </c>
      <c r="U83" s="37">
        <f>SUMPRODUCT(LTA!J83:AN83,LTA!J$102:AN$102,LTA!J$103:AN$103)</f>
        <v>182.79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807.42000000000007</v>
      </c>
      <c r="AB83" s="75">
        <f>-STOA!N83</f>
        <v>0</v>
      </c>
      <c r="AC83">
        <f t="shared" si="3"/>
        <v>25.371202429897423</v>
      </c>
      <c r="AD83">
        <f t="shared" si="4"/>
        <v>2719.8494906162477</v>
      </c>
      <c r="AE83">
        <f>'IDT-1'!B83</f>
        <v>0</v>
      </c>
      <c r="AF83" s="24"/>
      <c r="AG83">
        <f t="shared" si="5"/>
        <v>2719.8494906162477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12.27481005260082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103.95593922112417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1303.3104006595599</v>
      </c>
      <c r="P84" s="36">
        <v>118.33548286128713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112.01</v>
      </c>
      <c r="U84" s="37">
        <f>SUMPRODUCT(LTA!J84:AN84,LTA!J$102:AN$102,LTA!J$103:AN$103)</f>
        <v>182.79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807.42000000000007</v>
      </c>
      <c r="AB84" s="75">
        <f>-STOA!N84</f>
        <v>0</v>
      </c>
      <c r="AC84">
        <f t="shared" si="3"/>
        <v>24.943338250589534</v>
      </c>
      <c r="AD84">
        <f t="shared" si="4"/>
        <v>2765.7477585439829</v>
      </c>
      <c r="AE84">
        <f>'IDT-1'!B84</f>
        <v>0</v>
      </c>
      <c r="AF84" s="24"/>
      <c r="AG84">
        <f t="shared" si="5"/>
        <v>2765.7477585439829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12.27481005260082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170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1280.3641619201705</v>
      </c>
      <c r="P85" s="36">
        <v>118.33548286128713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110.34</v>
      </c>
      <c r="U85" s="37">
        <f>SUMPRODUCT(LTA!J85:AN85,LTA!J$102:AN$102,LTA!J$103:AN$103)</f>
        <v>181.29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846.98000000000013</v>
      </c>
      <c r="AB85" s="75">
        <f>-STOA!N85</f>
        <v>0</v>
      </c>
      <c r="AC85">
        <f t="shared" si="3"/>
        <v>26.203362255021343</v>
      </c>
      <c r="AD85">
        <f t="shared" si="4"/>
        <v>2781.9314958001619</v>
      </c>
      <c r="AE85">
        <f>'IDT-1'!B85</f>
        <v>0</v>
      </c>
      <c r="AF85" s="24"/>
      <c r="AG85">
        <f t="shared" si="5"/>
        <v>2781.9314958001619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-155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12.27481005260082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170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1261.2044713363398</v>
      </c>
      <c r="P86" s="36">
        <v>118.33548286128713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109</v>
      </c>
      <c r="U86" s="37">
        <f>SUMPRODUCT(LTA!J86:AN86,LTA!J$102:AN$102,LTA!J$103:AN$103)</f>
        <v>180.29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846.98000000000013</v>
      </c>
      <c r="AB86" s="75">
        <f>-STOA!N86</f>
        <v>0</v>
      </c>
      <c r="AC86">
        <f t="shared" si="3"/>
        <v>25.650033914222039</v>
      </c>
      <c r="AD86">
        <f t="shared" si="4"/>
        <v>2804.9851335571298</v>
      </c>
      <c r="AE86">
        <f>'IDT-1'!B86</f>
        <v>35</v>
      </c>
      <c r="AF86" s="24"/>
      <c r="AG86">
        <f t="shared" si="5"/>
        <v>2839.9851335571298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12.27481005260082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1265.7661684586442</v>
      </c>
      <c r="P87" s="36">
        <v>118.33548286128713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105.33</v>
      </c>
      <c r="U87" s="37">
        <f>SUMPRODUCT(LTA!J87:AN87,LTA!J$102:AN$102,LTA!J$103:AN$103)</f>
        <v>173.79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991.67000000000007</v>
      </c>
      <c r="AB87" s="75">
        <f>-STOA!N87</f>
        <v>0</v>
      </c>
      <c r="AC87">
        <f t="shared" si="3"/>
        <v>26.086596432074572</v>
      </c>
      <c r="AD87">
        <f t="shared" si="4"/>
        <v>2882.6304244054782</v>
      </c>
      <c r="AE87">
        <f>'IDT-1'!B87</f>
        <v>0</v>
      </c>
      <c r="AF87" s="24"/>
      <c r="AG87">
        <f t="shared" si="5"/>
        <v>2882.6304244054782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12.27481005260082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145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1265.7661684586442</v>
      </c>
      <c r="P88" s="36">
        <v>118.33548286128713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102.67</v>
      </c>
      <c r="U88" s="37">
        <f>SUMPRODUCT(LTA!J88:AN88,LTA!J$102:AN$102,LTA!J$103:AN$103)</f>
        <v>171.49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991.67000000000007</v>
      </c>
      <c r="AB88" s="75">
        <f>-STOA!N88</f>
        <v>0</v>
      </c>
      <c r="AC88">
        <f t="shared" si="3"/>
        <v>26.202682331227457</v>
      </c>
      <c r="AD88">
        <f t="shared" si="4"/>
        <v>2948.5543385063256</v>
      </c>
      <c r="AE88">
        <f>'IDT-1'!B88</f>
        <v>0</v>
      </c>
      <c r="AF88" s="24"/>
      <c r="AG88">
        <f t="shared" si="5"/>
        <v>2948.5543385063256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-72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12.27481005260082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1265.4947418870618</v>
      </c>
      <c r="P89" s="36">
        <v>118.33548286128713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100.67</v>
      </c>
      <c r="U89" s="37">
        <f>SUMPRODUCT(LTA!J89:AN89,LTA!J$102:AN$102,LTA!J$103:AN$103)</f>
        <v>166.99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991.67000000000007</v>
      </c>
      <c r="AB89" s="75">
        <f>-STOA!N89</f>
        <v>0</v>
      </c>
      <c r="AC89">
        <f t="shared" si="3"/>
        <v>26.271090770777274</v>
      </c>
      <c r="AD89">
        <f t="shared" si="4"/>
        <v>2976.7145034951932</v>
      </c>
      <c r="AE89">
        <f>'IDT-1'!B89</f>
        <v>53</v>
      </c>
      <c r="AF89" s="24"/>
      <c r="AG89">
        <f t="shared" si="5"/>
        <v>3029.7145034951932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-62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12.27481005260082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170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1283.8677042600948</v>
      </c>
      <c r="P90" s="36">
        <v>118.33548286128713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100</v>
      </c>
      <c r="U90" s="37">
        <f>SUMPRODUCT(LTA!J90:AN90,LTA!J$102:AN$102,LTA!J$103:AN$103)</f>
        <v>162.47999999999999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991.67000000000007</v>
      </c>
      <c r="AB90" s="75">
        <f>-STOA!N90</f>
        <v>0</v>
      </c>
      <c r="AC90">
        <f t="shared" si="3"/>
        <v>26.339555866086304</v>
      </c>
      <c r="AD90">
        <f t="shared" si="4"/>
        <v>2994.8390007729172</v>
      </c>
      <c r="AE90">
        <f>'IDT-1'!B90</f>
        <v>103</v>
      </c>
      <c r="AF90" s="24"/>
      <c r="AG90">
        <f t="shared" si="5"/>
        <v>3097.8390007729172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-57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12.27481005260082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255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1283.8677042600948</v>
      </c>
      <c r="P91" s="36">
        <v>118.33548286128713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97.67</v>
      </c>
      <c r="U91" s="37">
        <f>SUMPRODUCT(LTA!J91:AN91,LTA!J$102:AN$102,LTA!J$103:AN$103)</f>
        <v>158.4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3.71</v>
      </c>
      <c r="Z91" s="34">
        <f>IEX!N91</f>
        <v>0</v>
      </c>
      <c r="AA91" s="75">
        <f>STOA!H91</f>
        <v>1080.1500000000001</v>
      </c>
      <c r="AB91" s="75">
        <f>-STOA!N91</f>
        <v>0</v>
      </c>
      <c r="AC91">
        <f t="shared" si="3"/>
        <v>27.514958818889856</v>
      </c>
      <c r="AD91">
        <f t="shared" si="4"/>
        <v>3197.8635978201141</v>
      </c>
      <c r="AE91">
        <f>'IDT-1'!B91</f>
        <v>0</v>
      </c>
      <c r="AF91" s="24"/>
      <c r="AG91">
        <f t="shared" si="5"/>
        <v>3197.8635978201141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7">
        <f>GDAM_IEX!H91</f>
        <v>1.42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12.27481005260082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335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1283.8677042600948</v>
      </c>
      <c r="P92" s="36">
        <v>118.33548286128713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93.99</v>
      </c>
      <c r="U92" s="37">
        <f>SUMPRODUCT(LTA!J92:AN92,LTA!J$102:AN$102,LTA!J$103:AN$103)</f>
        <v>152.30000000000001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3.16</v>
      </c>
      <c r="Z92" s="34">
        <f>IEX!N92</f>
        <v>0</v>
      </c>
      <c r="AA92" s="75">
        <f>STOA!H92</f>
        <v>1080.1500000000001</v>
      </c>
      <c r="AB92" s="75">
        <f>-STOA!N92</f>
        <v>0</v>
      </c>
      <c r="AC92">
        <f t="shared" si="3"/>
        <v>27.98159061074141</v>
      </c>
      <c r="AD92">
        <f t="shared" si="4"/>
        <v>3281.0669660282624</v>
      </c>
      <c r="AE92">
        <f>'IDT-1'!B92</f>
        <v>0</v>
      </c>
      <c r="AF92" s="24"/>
      <c r="AG92">
        <f t="shared" si="5"/>
        <v>3281.0669660282624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7">
        <f>GDAM_IEX!H92</f>
        <v>1.42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12.27481005260082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280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1283.8677042600948</v>
      </c>
      <c r="P93" s="36">
        <v>118.33548286128713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88.33</v>
      </c>
      <c r="U93" s="37">
        <f>SUMPRODUCT(LTA!J93:AN93,LTA!J$102:AN$102,LTA!J$103:AN$103)</f>
        <v>147.5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3.06</v>
      </c>
      <c r="Z93" s="34">
        <f>IEX!N93</f>
        <v>0</v>
      </c>
      <c r="AA93" s="75">
        <f>STOA!H93</f>
        <v>1080.1500000000001</v>
      </c>
      <c r="AB93" s="75">
        <f>-STOA!N93</f>
        <v>0</v>
      </c>
      <c r="AC93">
        <f t="shared" si="3"/>
        <v>27.361979875767631</v>
      </c>
      <c r="AD93">
        <f t="shared" si="4"/>
        <v>3230.0165767632361</v>
      </c>
      <c r="AE93">
        <f>'IDT-1'!B93</f>
        <v>122.069</v>
      </c>
      <c r="AF93" s="24"/>
      <c r="AG93">
        <f t="shared" si="5"/>
        <v>3352.0855767632361</v>
      </c>
      <c r="AI93" s="34">
        <f>PXIL!H93</f>
        <v>0</v>
      </c>
      <c r="AJ93" s="34">
        <f>PXIL!N93</f>
        <v>0</v>
      </c>
      <c r="AK93" s="34">
        <f>RTM_IEX!H93</f>
        <v>2.87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1.44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12.27481005260082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415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1266.8596091825164</v>
      </c>
      <c r="P94" s="36">
        <v>118.33548286128713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87.01</v>
      </c>
      <c r="U94" s="37">
        <f>SUMPRODUCT(LTA!J94:AN94,LTA!J$102:AN$102,LTA!J$103:AN$103)</f>
        <v>144.69999999999999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2.94</v>
      </c>
      <c r="Z94" s="34">
        <f>IEX!N94</f>
        <v>0</v>
      </c>
      <c r="AA94" s="75">
        <f>STOA!H94</f>
        <v>1080.1500000000001</v>
      </c>
      <c r="AB94" s="75">
        <f>-STOA!N94</f>
        <v>0</v>
      </c>
      <c r="AC94">
        <f t="shared" si="3"/>
        <v>28.314723877115973</v>
      </c>
      <c r="AD94">
        <f t="shared" si="4"/>
        <v>3342.4857376843092</v>
      </c>
      <c r="AE94">
        <f>'IDT-1'!B94</f>
        <v>65.078999999999994</v>
      </c>
      <c r="AF94" s="24"/>
      <c r="AG94">
        <f t="shared" si="5"/>
        <v>3407.5647376843094</v>
      </c>
      <c r="AI94" s="34">
        <f>PXIL!H94</f>
        <v>0</v>
      </c>
      <c r="AJ94" s="34">
        <f>PXIL!N94</f>
        <v>0</v>
      </c>
      <c r="AK94" s="34">
        <f>RTM_IEX!H94</f>
        <v>2.52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1.46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12.27481005260082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460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1259.647934213755</v>
      </c>
      <c r="P95" s="36">
        <v>118.33548286128713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90.66</v>
      </c>
      <c r="U95" s="37">
        <f>SUMPRODUCT(LTA!J95:AN95,LTA!J$102:AN$102,LTA!J$103:AN$103)</f>
        <v>144.1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2.99</v>
      </c>
      <c r="Z95" s="34">
        <f>IEX!N95</f>
        <v>0</v>
      </c>
      <c r="AA95" s="75">
        <f>STOA!H95</f>
        <v>1080.0600000000002</v>
      </c>
      <c r="AB95" s="75">
        <f>-STOA!N95</f>
        <v>0</v>
      </c>
      <c r="AC95">
        <f t="shared" si="3"/>
        <v>28.66700580737837</v>
      </c>
      <c r="AD95">
        <f t="shared" si="4"/>
        <v>3384.0717807852848</v>
      </c>
      <c r="AE95">
        <f>'IDT-1'!B95</f>
        <v>51.521000000000001</v>
      </c>
      <c r="AF95" s="24"/>
      <c r="AG95">
        <f t="shared" si="5"/>
        <v>3435.592780785285</v>
      </c>
      <c r="AI95" s="34">
        <f>PXIL!H95</f>
        <v>0</v>
      </c>
      <c r="AJ95" s="34">
        <f>PXIL!N95</f>
        <v>0</v>
      </c>
      <c r="AK95" s="34">
        <f>RTM_IEX!H95</f>
        <v>3.66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1.46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12.27481005260082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485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1259.647934213755</v>
      </c>
      <c r="P96" s="36">
        <v>118.33548286128713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89.33</v>
      </c>
      <c r="U96" s="37">
        <f>SUMPRODUCT(LTA!J96:AN96,LTA!J$102:AN$102,LTA!J$103:AN$103)</f>
        <v>142.49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</v>
      </c>
      <c r="Z96" s="34">
        <f>IEX!N96</f>
        <v>0</v>
      </c>
      <c r="AA96" s="75">
        <f>STOA!H96</f>
        <v>1080.0600000000002</v>
      </c>
      <c r="AB96" s="75">
        <f>-STOA!N96</f>
        <v>0</v>
      </c>
      <c r="AC96">
        <f t="shared" si="3"/>
        <v>28.851217807378372</v>
      </c>
      <c r="AD96">
        <f t="shared" si="4"/>
        <v>3405.8175687852849</v>
      </c>
      <c r="AE96">
        <f>'IDT-1'!B96</f>
        <v>43.386000000000003</v>
      </c>
      <c r="AF96" s="24"/>
      <c r="AG96">
        <f t="shared" si="5"/>
        <v>3449.2035687852849</v>
      </c>
      <c r="AI96" s="34">
        <f>PXIL!H96</f>
        <v>0</v>
      </c>
      <c r="AJ96" s="34">
        <f>PXIL!N96</f>
        <v>0</v>
      </c>
      <c r="AK96" s="34">
        <f>RTM_IEX!H96</f>
        <v>3.49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1.49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12.27481005260082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490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1259.647934213755</v>
      </c>
      <c r="P97" s="36">
        <v>118.33548286128713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88.67</v>
      </c>
      <c r="U97" s="37">
        <f>SUMPRODUCT(LTA!J97:AN97,LTA!J$102:AN$102,LTA!J$103:AN$103)</f>
        <v>141.39000000000001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3.13</v>
      </c>
      <c r="Z97" s="34">
        <f>IEX!N97</f>
        <v>0</v>
      </c>
      <c r="AA97" s="75">
        <f>STOA!H97</f>
        <v>1080.0600000000002</v>
      </c>
      <c r="AB97" s="75">
        <f>-STOA!N97</f>
        <v>0</v>
      </c>
      <c r="AC97">
        <f t="shared" si="3"/>
        <v>29.090762223675263</v>
      </c>
      <c r="AD97">
        <f t="shared" si="4"/>
        <v>3377.858024368988</v>
      </c>
      <c r="AE97">
        <f>'IDT-1'!B97</f>
        <v>43.386000000000003</v>
      </c>
      <c r="AF97" s="24"/>
      <c r="AG97">
        <f t="shared" si="5"/>
        <v>3421.244024368988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-28</v>
      </c>
      <c r="AM97" s="34">
        <f>RTM_PXI!H97</f>
        <v>0</v>
      </c>
      <c r="AN97" s="34">
        <f>RTM_PXI!N97</f>
        <v>0</v>
      </c>
      <c r="AO97" s="147">
        <f>GDAM_IEX!H97</f>
        <v>1.89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12.27481005260082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470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1259.647934213755</v>
      </c>
      <c r="P98" s="36">
        <v>118.33548286128713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88.01</v>
      </c>
      <c r="U98" s="37">
        <f>SUMPRODUCT(LTA!J98:AN98,LTA!J$102:AN$102,LTA!J$103:AN$103)</f>
        <v>140.79000000000002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3.01</v>
      </c>
      <c r="Z98" s="34">
        <f>IEX!N98</f>
        <v>0</v>
      </c>
      <c r="AA98" s="75">
        <f>STOA!H98</f>
        <v>1080.0600000000002</v>
      </c>
      <c r="AB98" s="75">
        <f>-STOA!N98</f>
        <v>0</v>
      </c>
      <c r="AC98">
        <f t="shared" si="3"/>
        <v>28.777479700077048</v>
      </c>
      <c r="AD98">
        <f t="shared" si="4"/>
        <v>3373.0113068925875</v>
      </c>
      <c r="AE98">
        <f>'IDT-1'!B98</f>
        <v>46.097999999999999</v>
      </c>
      <c r="AF98" s="24"/>
      <c r="AG98">
        <f t="shared" si="5"/>
        <v>3419.1093068925875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-12</v>
      </c>
      <c r="AM98" s="34">
        <f>RTM_PXI!H98</f>
        <v>0</v>
      </c>
      <c r="AN98" s="34">
        <f>RTM_PXI!N98</f>
        <v>0</v>
      </c>
      <c r="AO98" s="147">
        <f>GDAM_IEX!H98</f>
        <v>2.11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0.28949138816797215</v>
      </c>
      <c r="F99">
        <f t="shared" si="6"/>
        <v>0</v>
      </c>
      <c r="G99">
        <f t="shared" si="6"/>
        <v>1.9738500000000028</v>
      </c>
      <c r="H99">
        <f t="shared" si="6"/>
        <v>0</v>
      </c>
      <c r="I99">
        <f t="shared" si="6"/>
        <v>3.0259469707333904</v>
      </c>
      <c r="J99">
        <f t="shared" si="6"/>
        <v>0</v>
      </c>
      <c r="K99">
        <f t="shared" si="6"/>
        <v>3.3817499999999998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26.795160534160939</v>
      </c>
      <c r="P99" s="36">
        <f t="shared" si="6"/>
        <v>2.5011165095274146</v>
      </c>
      <c r="Q99" s="36">
        <f t="shared" si="6"/>
        <v>0.80778578578611782</v>
      </c>
      <c r="R99" s="38">
        <f t="shared" si="6"/>
        <v>0.50554868805456865</v>
      </c>
      <c r="S99" s="38">
        <f t="shared" si="6"/>
        <v>0.16442000000000007</v>
      </c>
      <c r="T99" s="37">
        <f t="shared" si="6"/>
        <v>6.4010549999999995</v>
      </c>
      <c r="U99" s="37">
        <f t="shared" si="6"/>
        <v>3.516332500000003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0.27432000000000006</v>
      </c>
      <c r="Z99" s="34">
        <f t="shared" si="6"/>
        <v>-0.65725</v>
      </c>
      <c r="AA99" s="75">
        <f t="shared" si="6"/>
        <v>18.312519999999974</v>
      </c>
      <c r="AB99" s="75">
        <f t="shared" si="6"/>
        <v>0</v>
      </c>
      <c r="AC99">
        <f t="shared" si="6"/>
        <v>0.59412963294355048</v>
      </c>
      <c r="AD99">
        <f t="shared" si="6"/>
        <v>67.37695343948684</v>
      </c>
      <c r="AE99">
        <f t="shared" si="6"/>
        <v>1.1203717500000003</v>
      </c>
      <c r="AG99">
        <f t="shared" si="6"/>
        <v>68.497325189486844</v>
      </c>
      <c r="AI99">
        <f t="shared" si="6"/>
        <v>0</v>
      </c>
      <c r="AJ99">
        <f t="shared" si="6"/>
        <v>0</v>
      </c>
      <c r="AK99">
        <f t="shared" si="6"/>
        <v>0.75799249999999962</v>
      </c>
      <c r="AL99">
        <f t="shared" si="6"/>
        <v>-0.71625000000000005</v>
      </c>
      <c r="AM99">
        <f t="shared" si="6"/>
        <v>0</v>
      </c>
      <c r="AN99">
        <f t="shared" si="6"/>
        <v>0</v>
      </c>
      <c r="AO99">
        <f t="shared" si="6"/>
        <v>0.3668725000000001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8.1077914469830112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843.92829901731545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55.33</v>
      </c>
      <c r="U3" s="37">
        <f>SUMPRODUCT(LTA!J3:AN3,LTA!J$102:AN$102,LTA!J$104:AN$104)</f>
        <v>119.67999999999999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14.577513925974154</v>
      </c>
      <c r="AD3">
        <f>SUM(B3:AB3,AI3:AV3)-AC3</f>
        <v>1720.8408105947585</v>
      </c>
      <c r="AE3">
        <f>'IDT-1'!C3</f>
        <v>-120</v>
      </c>
      <c r="AF3" s="24"/>
      <c r="AG3">
        <f>SUM(AD3:AF3)</f>
        <v>1600.8408105947585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8.1077914469830112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843.33197346959116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52</v>
      </c>
      <c r="U4" s="37">
        <f>SUMPRODUCT(LTA!J4:AN4,LTA!J$102:AN$102,LTA!J$104:AN$104)</f>
        <v>120.02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14.547388791373271</v>
      </c>
      <c r="AD4">
        <f t="shared" ref="AD4:AD67" si="1">SUM(B4:AB4,AI4:AV4)-AC4</f>
        <v>1717.2846101816351</v>
      </c>
      <c r="AE4">
        <f>'IDT-1'!C4</f>
        <v>-140</v>
      </c>
      <c r="AF4" s="24"/>
      <c r="AG4">
        <f t="shared" ref="AG4:AG67" si="2">SUM(AD4:AF4)</f>
        <v>1577.2846101816351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8.1077914469830112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843.33197346959116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52</v>
      </c>
      <c r="U5" s="37">
        <f>SUMPRODUCT(LTA!J5:AN5,LTA!J$102:AN$102,LTA!J$104:AN$104)</f>
        <v>120.36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</v>
      </c>
      <c r="AA5" s="75">
        <f>STOA!I5</f>
        <v>483.91999999999996</v>
      </c>
      <c r="AB5" s="75">
        <f>-STOA!O5</f>
        <v>0</v>
      </c>
      <c r="AC5">
        <f t="shared" si="0"/>
        <v>14.745081419045716</v>
      </c>
      <c r="AD5">
        <f t="shared" si="1"/>
        <v>1694.4269175539625</v>
      </c>
      <c r="AE5">
        <f>'IDT-1'!C5</f>
        <v>-139.78399999999999</v>
      </c>
      <c r="AF5" s="24"/>
      <c r="AG5">
        <f t="shared" si="2"/>
        <v>1554.6429175539624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8.1077914469830112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843.33197346959116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54.33</v>
      </c>
      <c r="U6" s="37">
        <f>SUMPRODUCT(LTA!J6:AN6,LTA!J$102:AN$102,LTA!J$104:AN$104)</f>
        <v>120.67999999999999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483.91999999999996</v>
      </c>
      <c r="AB6" s="75">
        <f>-STOA!O6</f>
        <v>0</v>
      </c>
      <c r="AC6">
        <f t="shared" si="0"/>
        <v>15.377264775237729</v>
      </c>
      <c r="AD6">
        <f t="shared" si="1"/>
        <v>1624.4447341977705</v>
      </c>
      <c r="AE6">
        <f>'IDT-1'!C6</f>
        <v>-87</v>
      </c>
      <c r="AF6" s="24"/>
      <c r="AG6">
        <f t="shared" si="2"/>
        <v>1537.4447341977705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8.1077914469830112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844.21991569302804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43.33</v>
      </c>
      <c r="U7" s="37">
        <f>SUMPRODUCT(LTA!J7:AN7,LTA!J$102:AN$102,LTA!J$104:AN$104)</f>
        <v>119.02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483.91999999999996</v>
      </c>
      <c r="AB7" s="75">
        <f>-STOA!O7</f>
        <v>0</v>
      </c>
      <c r="AC7">
        <f t="shared" si="0"/>
        <v>15.257255201376999</v>
      </c>
      <c r="AD7">
        <f t="shared" si="1"/>
        <v>1590.1931781633432</v>
      </c>
      <c r="AE7">
        <f>'IDT-1'!C7</f>
        <v>-76</v>
      </c>
      <c r="AF7" s="24"/>
      <c r="AG7">
        <f t="shared" si="2"/>
        <v>1514.1931781633432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8.1077914469830112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844.9595965173022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44.33</v>
      </c>
      <c r="U8" s="37">
        <f>SUMPRODUCT(LTA!J8:AN8,LTA!J$102:AN$102,LTA!J$104:AN$104)</f>
        <v>119.17999999999999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-150</v>
      </c>
      <c r="AA8" s="75">
        <f>STOA!I8</f>
        <v>483.91999999999996</v>
      </c>
      <c r="AB8" s="75">
        <f>-STOA!O8</f>
        <v>0</v>
      </c>
      <c r="AC8">
        <f t="shared" si="0"/>
        <v>15.65441461792091</v>
      </c>
      <c r="AD8">
        <f t="shared" si="1"/>
        <v>1546.6956995710732</v>
      </c>
      <c r="AE8">
        <f>'IDT-1'!C8</f>
        <v>-50</v>
      </c>
      <c r="AF8" s="24"/>
      <c r="AG8">
        <f t="shared" si="2"/>
        <v>1496.6956995710732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8.1077914469830112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846.99906829096108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60.33</v>
      </c>
      <c r="U9" s="37">
        <f>SUMPRODUCT(LTA!J9:AN9,LTA!J$102:AN$102,LTA!J$104:AN$104)</f>
        <v>119.52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</v>
      </c>
      <c r="AA9" s="75">
        <f>STOA!I9</f>
        <v>483.91999999999996</v>
      </c>
      <c r="AB9" s="75">
        <f>-STOA!O9</f>
        <v>0</v>
      </c>
      <c r="AC9">
        <f t="shared" si="0"/>
        <v>14.862383465208509</v>
      </c>
      <c r="AD9">
        <f t="shared" si="1"/>
        <v>1704.2572024974445</v>
      </c>
      <c r="AE9">
        <f>'IDT-1'!C9</f>
        <v>-166</v>
      </c>
      <c r="AF9" s="24"/>
      <c r="AG9">
        <f t="shared" si="2"/>
        <v>1538.2572024974445</v>
      </c>
      <c r="AI9" s="34">
        <f>PXIL!I9</f>
        <v>0</v>
      </c>
      <c r="AJ9" s="34">
        <f>PXIL!O9</f>
        <v>0</v>
      </c>
      <c r="AK9" s="34">
        <f>RTM_IEX!I9</f>
        <v>13.39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8.1077914469830112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843.75693151137671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60.33</v>
      </c>
      <c r="U10" s="37">
        <f>SUMPRODUCT(LTA!J10:AN10,LTA!J$102:AN$102,LTA!J$104:AN$104)</f>
        <v>120.17999999999999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-85</v>
      </c>
      <c r="AA10" s="75">
        <f>STOA!I10</f>
        <v>483.91999999999996</v>
      </c>
      <c r="AB10" s="75">
        <f>-STOA!O10</f>
        <v>0</v>
      </c>
      <c r="AC10">
        <f t="shared" si="0"/>
        <v>15.343838979753345</v>
      </c>
      <c r="AD10">
        <f t="shared" si="1"/>
        <v>1640.5836102033152</v>
      </c>
      <c r="AE10">
        <f>'IDT-1'!C10</f>
        <v>-127</v>
      </c>
      <c r="AF10" s="24"/>
      <c r="AG10">
        <f t="shared" si="2"/>
        <v>1513.5836102033152</v>
      </c>
      <c r="AI10" s="34">
        <f>PXIL!I10</f>
        <v>0</v>
      </c>
      <c r="AJ10" s="34">
        <f>PXIL!O10</f>
        <v>0</v>
      </c>
      <c r="AK10" s="34">
        <f>RTM_IEX!I10</f>
        <v>12.78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8.1077914469830112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44.998326888756687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845.37664306116017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46.67</v>
      </c>
      <c r="U11" s="37">
        <f>SUMPRODUCT(LTA!J11:AN11,LTA!J$102:AN$102,LTA!J$104:AN$104)</f>
        <v>121.02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483.91999999999996</v>
      </c>
      <c r="AB11" s="75">
        <f>-STOA!O11</f>
        <v>0</v>
      </c>
      <c r="AC11">
        <f t="shared" si="0"/>
        <v>14.503416861069756</v>
      </c>
      <c r="AD11">
        <f t="shared" si="1"/>
        <v>1712.0938285043774</v>
      </c>
      <c r="AE11">
        <f>'IDT-1'!C11</f>
        <v>-240</v>
      </c>
      <c r="AF11" s="24"/>
      <c r="AG11">
        <f t="shared" si="2"/>
        <v>1472.0938285043774</v>
      </c>
      <c r="AI11" s="34">
        <f>PXIL!I11</f>
        <v>0</v>
      </c>
      <c r="AJ11" s="34">
        <f>PXIL!O11</f>
        <v>0</v>
      </c>
      <c r="AK11" s="34">
        <f>RTM_IEX!I11</f>
        <v>9.65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8.1077914469830112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44.998326888756687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841.9335591524798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47.33</v>
      </c>
      <c r="U12" s="37">
        <f>SUMPRODUCT(LTA!J12:AN12,LTA!J$102:AN$102,LTA!J$104:AN$104)</f>
        <v>121.86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483.91999999999996</v>
      </c>
      <c r="AB12" s="75">
        <f>-STOA!O12</f>
        <v>0</v>
      </c>
      <c r="AC12">
        <f t="shared" si="0"/>
        <v>14.446522956236835</v>
      </c>
      <c r="AD12">
        <f t="shared" si="1"/>
        <v>1705.3776385005294</v>
      </c>
      <c r="AE12">
        <f>'IDT-1'!C12</f>
        <v>-250</v>
      </c>
      <c r="AF12" s="24"/>
      <c r="AG12">
        <f t="shared" si="2"/>
        <v>1455.3776385005294</v>
      </c>
      <c r="AI12" s="34">
        <f>PXIL!I12</f>
        <v>0</v>
      </c>
      <c r="AJ12" s="34">
        <f>PXIL!O12</f>
        <v>0</v>
      </c>
      <c r="AK12" s="34">
        <f>RTM_IEX!I12</f>
        <v>4.82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8.1077914469830112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44.998326888756687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847.56047041107649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48.67</v>
      </c>
      <c r="U13" s="37">
        <f>SUMPRODUCT(LTA!J13:AN13,LTA!J$102:AN$102,LTA!J$104:AN$104)</f>
        <v>122.02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483.91999999999996</v>
      </c>
      <c r="AB13" s="75">
        <f>-STOA!O13</f>
        <v>0</v>
      </c>
      <c r="AC13">
        <f t="shared" si="0"/>
        <v>14.66850901080905</v>
      </c>
      <c r="AD13">
        <f t="shared" si="1"/>
        <v>1731.5825637045541</v>
      </c>
      <c r="AE13">
        <f>'IDT-1'!C13</f>
        <v>-270</v>
      </c>
      <c r="AF13" s="24"/>
      <c r="AG13">
        <f t="shared" si="2"/>
        <v>1461.5825637045541</v>
      </c>
      <c r="AI13" s="34">
        <f>PXIL!I13</f>
        <v>0</v>
      </c>
      <c r="AJ13" s="34">
        <f>PXIL!O13</f>
        <v>0</v>
      </c>
      <c r="AK13" s="34">
        <f>RTM_IEX!I13</f>
        <v>24.12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8.1077914469830112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44.998326888756687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847.70291756947097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48.67</v>
      </c>
      <c r="U14" s="37">
        <f>SUMPRODUCT(LTA!J14:AN14,LTA!J$102:AN$102,LTA!J$104:AN$104)</f>
        <v>122.17999999999999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</v>
      </c>
      <c r="AA14" s="75">
        <f>STOA!I14</f>
        <v>483.91999999999996</v>
      </c>
      <c r="AB14" s="75">
        <f>-STOA!O14</f>
        <v>0</v>
      </c>
      <c r="AC14">
        <f t="shared" si="0"/>
        <v>14.88104472143735</v>
      </c>
      <c r="AD14">
        <f t="shared" si="1"/>
        <v>1716.5024751523208</v>
      </c>
      <c r="AE14">
        <f>'IDT-1'!C14</f>
        <v>-274</v>
      </c>
      <c r="AF14" s="24"/>
      <c r="AG14">
        <f t="shared" si="2"/>
        <v>1442.5024751523208</v>
      </c>
      <c r="AI14" s="34">
        <f>PXIL!I14</f>
        <v>0</v>
      </c>
      <c r="AJ14" s="34">
        <f>PXIL!O14</f>
        <v>0</v>
      </c>
      <c r="AK14" s="34">
        <f>RTM_IEX!I14</f>
        <v>28.95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8.1077914469830112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839.10930365825823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52</v>
      </c>
      <c r="U15" s="37">
        <f>SUMPRODUCT(LTA!J15:AN15,LTA!J$102:AN$102,LTA!J$104:AN$104)</f>
        <v>123.02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</v>
      </c>
      <c r="AA15" s="75">
        <f>STOA!I15</f>
        <v>483.91999999999996</v>
      </c>
      <c r="AB15" s="75">
        <f>-STOA!O15</f>
        <v>0</v>
      </c>
      <c r="AC15">
        <f t="shared" si="0"/>
        <v>14.490595368294043</v>
      </c>
      <c r="AD15">
        <f t="shared" si="1"/>
        <v>1696.5209837054942</v>
      </c>
      <c r="AE15">
        <f>'IDT-1'!C15</f>
        <v>-280</v>
      </c>
      <c r="AF15" s="24"/>
      <c r="AG15">
        <f t="shared" si="2"/>
        <v>1416.5209837054942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8.1077914469830112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773.38821855644994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52.67</v>
      </c>
      <c r="U16" s="37">
        <f>SUMPRODUCT(LTA!J16:AN16,LTA!J$102:AN$102,LTA!J$104:AN$104)</f>
        <v>123.52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</v>
      </c>
      <c r="AA16" s="75">
        <f>STOA!I16</f>
        <v>483.91999999999996</v>
      </c>
      <c r="AB16" s="75">
        <f>-STOA!O16</f>
        <v>0</v>
      </c>
      <c r="AC16">
        <f t="shared" si="0"/>
        <v>13.982250884338413</v>
      </c>
      <c r="AD16">
        <f t="shared" si="1"/>
        <v>1628.4782430876419</v>
      </c>
      <c r="AE16">
        <f>'IDT-1'!C16</f>
        <v>-236</v>
      </c>
      <c r="AF16" s="24"/>
      <c r="AG16">
        <f t="shared" si="2"/>
        <v>1392.4782430876419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8.1077914469830112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775.99686341962661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51.67</v>
      </c>
      <c r="U17" s="37">
        <f>SUMPRODUCT(LTA!J17:AN17,LTA!J$102:AN$102,LTA!J$104:AN$104)</f>
        <v>123.86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-71</v>
      </c>
      <c r="AA17" s="75">
        <f>STOA!I17</f>
        <v>483.91999999999996</v>
      </c>
      <c r="AB17" s="75">
        <f>-STOA!O17</f>
        <v>0</v>
      </c>
      <c r="AC17">
        <f t="shared" si="0"/>
        <v>14.59160054193133</v>
      </c>
      <c r="AD17">
        <f t="shared" si="1"/>
        <v>1559.8175382932254</v>
      </c>
      <c r="AE17">
        <f>'IDT-1'!C17</f>
        <v>-196</v>
      </c>
      <c r="AF17" s="24"/>
      <c r="AG17">
        <f t="shared" si="2"/>
        <v>1363.8175382932254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8.1077914469830112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823.13323637429346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50.67</v>
      </c>
      <c r="U18" s="37">
        <f>SUMPRODUCT(LTA!J18:AN18,LTA!J$102:AN$102,LTA!J$104:AN$104)</f>
        <v>123.02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-171</v>
      </c>
      <c r="AA18" s="75">
        <f>STOA!I18</f>
        <v>483.91999999999996</v>
      </c>
      <c r="AB18" s="75">
        <f>-STOA!O18</f>
        <v>0</v>
      </c>
      <c r="AC18">
        <f t="shared" si="0"/>
        <v>15.734494269990547</v>
      </c>
      <c r="AD18">
        <f t="shared" si="1"/>
        <v>1513.9710175198329</v>
      </c>
      <c r="AE18">
        <f>'IDT-1'!C18</f>
        <v>-166</v>
      </c>
      <c r="AF18" s="24"/>
      <c r="AG18">
        <f t="shared" si="2"/>
        <v>1347.9710175198329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8.1077914469830112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797.86712605756577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50</v>
      </c>
      <c r="U19" s="37">
        <f>SUMPRODUCT(LTA!J19:AN19,LTA!J$102:AN$102,LTA!J$104:AN$104)</f>
        <v>122.36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-241</v>
      </c>
      <c r="AA19" s="75">
        <f>STOA!I19</f>
        <v>483.91999999999996</v>
      </c>
      <c r="AB19" s="75">
        <f>-STOA!O19</f>
        <v>0</v>
      </c>
      <c r="AC19">
        <f t="shared" si="0"/>
        <v>16.231135349945603</v>
      </c>
      <c r="AD19">
        <f t="shared" si="1"/>
        <v>1401.8782661231501</v>
      </c>
      <c r="AE19">
        <f>'IDT-1'!C19</f>
        <v>-79.855999999999995</v>
      </c>
      <c r="AF19" s="24"/>
      <c r="AG19">
        <f t="shared" si="2"/>
        <v>1322.0222661231501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8.1077914469830112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837.69484708648315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49.33</v>
      </c>
      <c r="U20" s="37">
        <f>SUMPRODUCT(LTA!J20:AN20,LTA!J$102:AN$102,LTA!J$104:AN$104)</f>
        <v>121.86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-301</v>
      </c>
      <c r="AA20" s="75">
        <f>STOA!I20</f>
        <v>483.91999999999996</v>
      </c>
      <c r="AB20" s="75">
        <f>-STOA!O20</f>
        <v>0</v>
      </c>
      <c r="AC20">
        <f t="shared" si="0"/>
        <v>16.937062304208517</v>
      </c>
      <c r="AD20">
        <f t="shared" si="1"/>
        <v>1394.8300601978046</v>
      </c>
      <c r="AE20">
        <f>'IDT-1'!C20</f>
        <v>-79.278000000000006</v>
      </c>
      <c r="AF20" s="24"/>
      <c r="AG20">
        <f t="shared" si="2"/>
        <v>1315.5520601978046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8.1077914469830112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810.94534575433568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48.67</v>
      </c>
      <c r="U21" s="37">
        <f>SUMPRODUCT(LTA!J21:AN21,LTA!J$102:AN$102,LTA!J$104:AN$104)</f>
        <v>121.17999999999999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-311</v>
      </c>
      <c r="AA21" s="75">
        <f>STOA!I21</f>
        <v>483.91999999999996</v>
      </c>
      <c r="AB21" s="75">
        <f>-STOA!O21</f>
        <v>0</v>
      </c>
      <c r="AC21">
        <f t="shared" si="0"/>
        <v>16.785822070267372</v>
      </c>
      <c r="AD21">
        <f t="shared" si="1"/>
        <v>1356.8917990995988</v>
      </c>
      <c r="AE21">
        <f>'IDT-1'!C21</f>
        <v>-52.338000000000001</v>
      </c>
      <c r="AF21" s="24"/>
      <c r="AG21">
        <f t="shared" si="2"/>
        <v>1304.5537990995988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8.1077914469830112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810.91496345263454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48.33</v>
      </c>
      <c r="U22" s="37">
        <f>SUMPRODUCT(LTA!J22:AN22,LTA!J$102:AN$102,LTA!J$104:AN$104)</f>
        <v>120.67999999999999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-345.99</v>
      </c>
      <c r="AA22" s="75">
        <f>STOA!I22</f>
        <v>483.91999999999996</v>
      </c>
      <c r="AB22" s="75">
        <f>-STOA!O22</f>
        <v>0</v>
      </c>
      <c r="AC22">
        <f t="shared" si="0"/>
        <v>17.074916667726953</v>
      </c>
      <c r="AD22">
        <f t="shared" si="1"/>
        <v>1320.7423222004377</v>
      </c>
      <c r="AE22">
        <f>'IDT-1'!C22</f>
        <v>-26.248999999999999</v>
      </c>
      <c r="AF22" s="24"/>
      <c r="AG22">
        <f t="shared" si="2"/>
        <v>1294.4933222004377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8.1077914469830112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808.92176942105107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52.33</v>
      </c>
      <c r="U23" s="37">
        <f>SUMPRODUCT(LTA!J23:AN23,LTA!J$102:AN$102,LTA!J$104:AN$104)</f>
        <v>121.86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-146</v>
      </c>
      <c r="AA23" s="75">
        <f>STOA!I23</f>
        <v>248.48000000000002</v>
      </c>
      <c r="AB23" s="75">
        <f>-STOA!O23</f>
        <v>0</v>
      </c>
      <c r="AC23">
        <f t="shared" si="0"/>
        <v>13.429843004461086</v>
      </c>
      <c r="AD23">
        <f t="shared" si="1"/>
        <v>1292.12420183212</v>
      </c>
      <c r="AE23">
        <f>'IDT-1'!C23</f>
        <v>-10.584</v>
      </c>
      <c r="AF23" s="24"/>
      <c r="AG23">
        <f t="shared" si="2"/>
        <v>1281.5402018321199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8.1077914469830112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814.6812515737879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51.67</v>
      </c>
      <c r="U24" s="37">
        <f>SUMPRODUCT(LTA!J24:AN24,LTA!J$102:AN$102,LTA!J$104:AN$104)</f>
        <v>121.36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-186</v>
      </c>
      <c r="AA24" s="75">
        <f>STOA!I24</f>
        <v>248.48000000000002</v>
      </c>
      <c r="AB24" s="75">
        <f>-STOA!O24</f>
        <v>0</v>
      </c>
      <c r="AC24">
        <f t="shared" si="0"/>
        <v>13.807324963539639</v>
      </c>
      <c r="AD24">
        <f t="shared" si="1"/>
        <v>1256.3462020257784</v>
      </c>
      <c r="AE24">
        <f>'IDT-1'!C24</f>
        <v>0</v>
      </c>
      <c r="AF24" s="24"/>
      <c r="AG24">
        <f t="shared" si="2"/>
        <v>1256.3462020257784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8.1077914469830112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802.94206243950202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51</v>
      </c>
      <c r="U25" s="37">
        <f>SUMPRODUCT(LTA!J25:AN25,LTA!J$102:AN$102,LTA!J$104:AN$104)</f>
        <v>120.86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-211</v>
      </c>
      <c r="AA25" s="75">
        <f>STOA!I25</f>
        <v>248.48000000000002</v>
      </c>
      <c r="AB25" s="75">
        <f>-STOA!O25</f>
        <v>0</v>
      </c>
      <c r="AC25">
        <f t="shared" si="0"/>
        <v>13.91065266379942</v>
      </c>
      <c r="AD25">
        <f t="shared" si="1"/>
        <v>1218.3320120799895</v>
      </c>
      <c r="AE25">
        <f>'IDT-1'!C25</f>
        <v>0</v>
      </c>
      <c r="AF25" s="24"/>
      <c r="AG25">
        <f t="shared" si="2"/>
        <v>1218.3320120799895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8.1077914469830112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44.998326888756687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781.5315949464034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50.62</v>
      </c>
      <c r="U26" s="37">
        <f>SUMPRODUCT(LTA!J26:AN26,LTA!J$102:AN$102,LTA!J$104:AN$104)</f>
        <v>120.36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-211</v>
      </c>
      <c r="AA26" s="75">
        <f>STOA!I26</f>
        <v>248.48000000000002</v>
      </c>
      <c r="AB26" s="75">
        <f>-STOA!O26</f>
        <v>0</v>
      </c>
      <c r="AC26">
        <f t="shared" si="0"/>
        <v>13.723412736857389</v>
      </c>
      <c r="AD26">
        <f t="shared" si="1"/>
        <v>1196.2287845138328</v>
      </c>
      <c r="AE26">
        <f>'IDT-1'!C26</f>
        <v>0</v>
      </c>
      <c r="AF26" s="24"/>
      <c r="AG26">
        <f t="shared" si="2"/>
        <v>1196.2287845138328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8.1077914469830112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803.00484253117361</v>
      </c>
      <c r="P27" s="36">
        <v>68.427387968547222</v>
      </c>
      <c r="Q27" s="36">
        <v>22.1</v>
      </c>
      <c r="R27" s="38">
        <v>4.3299999999999992</v>
      </c>
      <c r="S27" s="38">
        <v>0</v>
      </c>
      <c r="T27" s="37">
        <f>SUMPRODUCT(LTA!J27:AN27,LTA!J$101:AN$101,LTA!J$104:AN$104)</f>
        <v>51.93</v>
      </c>
      <c r="U27" s="37">
        <f>SUMPRODUCT(LTA!J27:AN27,LTA!J$102:AN$102,LTA!J$104:AN$104)</f>
        <v>120.17999999999999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-196</v>
      </c>
      <c r="AA27" s="75">
        <f>STOA!I27</f>
        <v>204.82</v>
      </c>
      <c r="AB27" s="75">
        <f>-STOA!O27</f>
        <v>0</v>
      </c>
      <c r="AC27">
        <f t="shared" si="0"/>
        <v>13.455840650696127</v>
      </c>
      <c r="AD27">
        <f t="shared" si="1"/>
        <v>1194.7696041847646</v>
      </c>
      <c r="AE27">
        <f>'IDT-1'!C27</f>
        <v>0</v>
      </c>
      <c r="AF27" s="24"/>
      <c r="AG27">
        <f t="shared" si="2"/>
        <v>1194.7696041847646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8.1077914469830112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804.00475260069118</v>
      </c>
      <c r="P28" s="36">
        <v>68.427387968547222</v>
      </c>
      <c r="Q28" s="36">
        <v>22.1</v>
      </c>
      <c r="R28" s="38">
        <v>8.4099999999999984</v>
      </c>
      <c r="S28" s="38">
        <v>0</v>
      </c>
      <c r="T28" s="37">
        <f>SUMPRODUCT(LTA!J28:AN28,LTA!J$101:AN$101,LTA!J$104:AN$104)</f>
        <v>53.94</v>
      </c>
      <c r="U28" s="37">
        <f>SUMPRODUCT(LTA!J28:AN28,LTA!J$102:AN$102,LTA!J$104:AN$104)</f>
        <v>119.17999999999999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-206</v>
      </c>
      <c r="AA28" s="75">
        <f>STOA!I28</f>
        <v>204.82</v>
      </c>
      <c r="AB28" s="75">
        <f>-STOA!O28</f>
        <v>0</v>
      </c>
      <c r="AC28">
        <f t="shared" si="0"/>
        <v>13.591707472528965</v>
      </c>
      <c r="AD28">
        <f t="shared" si="1"/>
        <v>1190.7236474324493</v>
      </c>
      <c r="AE28">
        <f>'IDT-1'!C28</f>
        <v>0</v>
      </c>
      <c r="AF28" s="24"/>
      <c r="AG28">
        <f t="shared" si="2"/>
        <v>1190.7236474324493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8.1077914469830112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814.30578731089224</v>
      </c>
      <c r="P29" s="36">
        <v>68.427387968547222</v>
      </c>
      <c r="Q29" s="36">
        <v>22.45</v>
      </c>
      <c r="R29" s="38">
        <v>12.430000000000001</v>
      </c>
      <c r="S29" s="38">
        <v>0</v>
      </c>
      <c r="T29" s="37">
        <f>SUMPRODUCT(LTA!J29:AN29,LTA!J$101:AN$101,LTA!J$104:AN$104)</f>
        <v>60.870000000000005</v>
      </c>
      <c r="U29" s="37">
        <f>SUMPRODUCT(LTA!J29:AN29,LTA!J$102:AN$102,LTA!J$104:AN$104)</f>
        <v>115.52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-231</v>
      </c>
      <c r="AA29" s="75">
        <f>STOA!I29</f>
        <v>204.82</v>
      </c>
      <c r="AB29" s="75">
        <f>-STOA!O29</f>
        <v>0</v>
      </c>
      <c r="AC29">
        <f t="shared" si="0"/>
        <v>14.165970050339107</v>
      </c>
      <c r="AD29">
        <f t="shared" si="1"/>
        <v>1158.0904195648402</v>
      </c>
      <c r="AE29">
        <f>'IDT-1'!C29</f>
        <v>0</v>
      </c>
      <c r="AF29" s="24"/>
      <c r="AG29">
        <f t="shared" si="2"/>
        <v>1158.0904195648402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-25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8.1077914469830112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814.30578731089224</v>
      </c>
      <c r="P30" s="36">
        <v>68.427387968547222</v>
      </c>
      <c r="Q30" s="36">
        <v>22.45</v>
      </c>
      <c r="R30" s="38">
        <v>17.967164273315447</v>
      </c>
      <c r="S30" s="38">
        <v>0</v>
      </c>
      <c r="T30" s="37">
        <f>SUMPRODUCT(LTA!J30:AN30,LTA!J$101:AN$101,LTA!J$104:AN$104)</f>
        <v>65.819999999999993</v>
      </c>
      <c r="U30" s="37">
        <f>SUMPRODUCT(LTA!J30:AN30,LTA!J$102:AN$102,LTA!J$104:AN$104)</f>
        <v>115.52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-251</v>
      </c>
      <c r="AA30" s="75">
        <f>STOA!I30</f>
        <v>204.82</v>
      </c>
      <c r="AB30" s="75">
        <f>-STOA!O30</f>
        <v>0</v>
      </c>
      <c r="AC30">
        <f t="shared" si="0"/>
        <v>14.381129596108291</v>
      </c>
      <c r="AD30">
        <f t="shared" si="1"/>
        <v>1153.3624242923861</v>
      </c>
      <c r="AE30">
        <f>'IDT-1'!C30</f>
        <v>0</v>
      </c>
      <c r="AF30" s="24"/>
      <c r="AG30">
        <f t="shared" si="2"/>
        <v>1153.3624242923861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8.1077914469830112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756.87328540756198</v>
      </c>
      <c r="P31" s="36">
        <v>68.427387968547222</v>
      </c>
      <c r="Q31" s="36">
        <v>15.43</v>
      </c>
      <c r="R31" s="38">
        <v>21.25</v>
      </c>
      <c r="S31" s="38">
        <v>0</v>
      </c>
      <c r="T31" s="37">
        <f>SUMPRODUCT(LTA!J31:AN31,LTA!J$101:AN$101,LTA!J$104:AN$104)</f>
        <v>72.13</v>
      </c>
      <c r="U31" s="37">
        <f>SUMPRODUCT(LTA!J31:AN31,LTA!J$102:AN$102,LTA!J$104:AN$104)</f>
        <v>115.52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-227.1</v>
      </c>
      <c r="AA31" s="75">
        <f>STOA!I31</f>
        <v>204.82</v>
      </c>
      <c r="AB31" s="75">
        <f>-STOA!O31</f>
        <v>0</v>
      </c>
      <c r="AC31">
        <f t="shared" si="0"/>
        <v>13.548424576101837</v>
      </c>
      <c r="AD31">
        <f t="shared" si="1"/>
        <v>1143.2354631357471</v>
      </c>
      <c r="AE31">
        <f>'IDT-1'!C31</f>
        <v>0</v>
      </c>
      <c r="AF31" s="24"/>
      <c r="AG31">
        <f t="shared" si="2"/>
        <v>1143.2354631357471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8.1077914469830112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756.87028305034914</v>
      </c>
      <c r="P32" s="36">
        <v>68.427387968547222</v>
      </c>
      <c r="Q32" s="36">
        <v>15.43</v>
      </c>
      <c r="R32" s="38">
        <v>21.25</v>
      </c>
      <c r="S32" s="38">
        <v>0</v>
      </c>
      <c r="T32" s="37">
        <f>SUMPRODUCT(LTA!J32:AN32,LTA!J$101:AN$101,LTA!J$104:AN$104)</f>
        <v>85.6</v>
      </c>
      <c r="U32" s="37">
        <f>SUMPRODUCT(LTA!J32:AN32,LTA!J$102:AN$102,LTA!J$104:AN$104)</f>
        <v>86.58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-225</v>
      </c>
      <c r="AA32" s="75">
        <f>STOA!I32</f>
        <v>204.82</v>
      </c>
      <c r="AB32" s="75">
        <f>-STOA!O32</f>
        <v>0</v>
      </c>
      <c r="AC32">
        <f t="shared" si="0"/>
        <v>13.400661925078982</v>
      </c>
      <c r="AD32">
        <f t="shared" si="1"/>
        <v>1130.0102234295568</v>
      </c>
      <c r="AE32">
        <f>'IDT-1'!C32</f>
        <v>0</v>
      </c>
      <c r="AF32" s="24"/>
      <c r="AG32">
        <f t="shared" si="2"/>
        <v>1130.0102234295568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8.1077914469830112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736.6361442552103</v>
      </c>
      <c r="P33" s="36">
        <v>68.427031107640246</v>
      </c>
      <c r="Q33" s="36">
        <v>15.43</v>
      </c>
      <c r="R33" s="38">
        <v>21.249999999999996</v>
      </c>
      <c r="S33" s="38">
        <v>0</v>
      </c>
      <c r="T33" s="37">
        <f>SUMPRODUCT(LTA!J33:AN33,LTA!J$101:AN$101,LTA!J$104:AN$104)</f>
        <v>97.09</v>
      </c>
      <c r="U33" s="37">
        <f>SUMPRODUCT(LTA!J33:AN33,LTA!J$102:AN$102,LTA!J$104:AN$104)</f>
        <v>115.52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-245</v>
      </c>
      <c r="AA33" s="75">
        <f>STOA!I33</f>
        <v>204.82</v>
      </c>
      <c r="AB33" s="75">
        <f>-STOA!O33</f>
        <v>0</v>
      </c>
      <c r="AC33">
        <f t="shared" si="0"/>
        <v>13.739727316065977</v>
      </c>
      <c r="AD33">
        <f t="shared" si="1"/>
        <v>1129.8666623825243</v>
      </c>
      <c r="AE33">
        <f>'IDT-1'!C33</f>
        <v>0</v>
      </c>
      <c r="AF33" s="24"/>
      <c r="AG33">
        <f t="shared" si="2"/>
        <v>1129.8666623825243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8.1077914469830112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736.79467259136584</v>
      </c>
      <c r="P34" s="36">
        <v>70.916108428445995</v>
      </c>
      <c r="Q34" s="36">
        <v>15.682539682539684</v>
      </c>
      <c r="R34" s="38">
        <v>24.749999999999996</v>
      </c>
      <c r="S34" s="38">
        <v>0</v>
      </c>
      <c r="T34" s="37">
        <f>SUMPRODUCT(LTA!J34:AN34,LTA!J$101:AN$101,LTA!J$104:AN$104)</f>
        <v>114.87</v>
      </c>
      <c r="U34" s="37">
        <f>SUMPRODUCT(LTA!J34:AN34,LTA!J$102:AN$102,LTA!J$104:AN$104)</f>
        <v>116.02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-278</v>
      </c>
      <c r="AA34" s="75">
        <f>STOA!I34</f>
        <v>204.82</v>
      </c>
      <c r="AB34" s="75">
        <f>-STOA!O34</f>
        <v>0</v>
      </c>
      <c r="AC34">
        <f t="shared" si="0"/>
        <v>14.226588741839127</v>
      </c>
      <c r="AD34">
        <f t="shared" si="1"/>
        <v>1121.0599462962521</v>
      </c>
      <c r="AE34">
        <f>'IDT-1'!C34</f>
        <v>0</v>
      </c>
      <c r="AF34" s="24"/>
      <c r="AG34">
        <f t="shared" si="2"/>
        <v>1121.0599462962521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8.1077914469830112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725.88779037878146</v>
      </c>
      <c r="P35" s="36">
        <v>68.430000000000007</v>
      </c>
      <c r="Q35" s="36">
        <v>15.682539682539684</v>
      </c>
      <c r="R35" s="38">
        <v>24.75</v>
      </c>
      <c r="S35" s="38">
        <v>0</v>
      </c>
      <c r="T35" s="37">
        <f>SUMPRODUCT(LTA!J35:AN35,LTA!J$101:AN$101,LTA!J$104:AN$104)</f>
        <v>132.79</v>
      </c>
      <c r="U35" s="37">
        <f>SUMPRODUCT(LTA!J35:AN35,LTA!J$102:AN$102,LTA!J$104:AN$104)</f>
        <v>102.84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-275</v>
      </c>
      <c r="AA35" s="75">
        <f>STOA!I35</f>
        <v>204.82</v>
      </c>
      <c r="AB35" s="75">
        <f>-STOA!O35</f>
        <v>0</v>
      </c>
      <c r="AC35">
        <f t="shared" si="0"/>
        <v>14.125130147279803</v>
      </c>
      <c r="AD35">
        <f t="shared" si="1"/>
        <v>1115.1084142497809</v>
      </c>
      <c r="AE35">
        <f>'IDT-1'!C35</f>
        <v>0</v>
      </c>
      <c r="AF35" s="24"/>
      <c r="AG35">
        <f t="shared" si="2"/>
        <v>1115.1084142497809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8.1077914469830112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725.20149565069084</v>
      </c>
      <c r="P36" s="36">
        <v>68.430000000000007</v>
      </c>
      <c r="Q36" s="36">
        <v>15.682539682539684</v>
      </c>
      <c r="R36" s="38">
        <v>26.3</v>
      </c>
      <c r="S36" s="38">
        <v>0</v>
      </c>
      <c r="T36" s="37">
        <f>SUMPRODUCT(LTA!J36:AN36,LTA!J$101:AN$101,LTA!J$104:AN$104)</f>
        <v>153.29</v>
      </c>
      <c r="U36" s="37">
        <f>SUMPRODUCT(LTA!J36:AN36,LTA!J$102:AN$102,LTA!J$104:AN$104)</f>
        <v>103.18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-298</v>
      </c>
      <c r="AA36" s="75">
        <f>STOA!I36</f>
        <v>204.82</v>
      </c>
      <c r="AB36" s="75">
        <f>-STOA!O36</f>
        <v>0</v>
      </c>
      <c r="AC36">
        <f t="shared" si="0"/>
        <v>14.50227789923629</v>
      </c>
      <c r="AD36">
        <f t="shared" si="1"/>
        <v>1113.4349717697339</v>
      </c>
      <c r="AE36">
        <f>'IDT-1'!C36</f>
        <v>0</v>
      </c>
      <c r="AF36" s="24"/>
      <c r="AG36">
        <f t="shared" si="2"/>
        <v>1113.4349717697339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8.1077914469830112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727.04279197839583</v>
      </c>
      <c r="P37" s="36">
        <v>68.430000000000007</v>
      </c>
      <c r="Q37" s="36">
        <v>15.682539682539684</v>
      </c>
      <c r="R37" s="38">
        <v>26.3</v>
      </c>
      <c r="S37" s="38">
        <v>0</v>
      </c>
      <c r="T37" s="37">
        <f>SUMPRODUCT(LTA!J37:AN37,LTA!J$101:AN$101,LTA!J$104:AN$104)</f>
        <v>174.78</v>
      </c>
      <c r="U37" s="37">
        <f>SUMPRODUCT(LTA!J37:AN37,LTA!J$102:AN$102,LTA!J$104:AN$104)</f>
        <v>92.19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-362.99</v>
      </c>
      <c r="AA37" s="75">
        <f>STOA!I37</f>
        <v>253.06</v>
      </c>
      <c r="AB37" s="75">
        <f>-STOA!O37</f>
        <v>0</v>
      </c>
      <c r="AC37">
        <f t="shared" si="0"/>
        <v>15.561715383063998</v>
      </c>
      <c r="AD37">
        <f t="shared" si="1"/>
        <v>1107.9685037248546</v>
      </c>
      <c r="AE37">
        <f>'IDT-1'!C37</f>
        <v>0</v>
      </c>
      <c r="AF37" s="24"/>
      <c r="AG37">
        <f t="shared" si="2"/>
        <v>1107.9685037248546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8.1077914469830112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728.20507423526408</v>
      </c>
      <c r="P38" s="36">
        <v>68.430000000000007</v>
      </c>
      <c r="Q38" s="36">
        <v>15.682539682539684</v>
      </c>
      <c r="R38" s="38">
        <v>26.3</v>
      </c>
      <c r="S38" s="38">
        <v>0</v>
      </c>
      <c r="T38" s="37">
        <f>SUMPRODUCT(LTA!J38:AN38,LTA!J$101:AN$101,LTA!J$104:AN$104)</f>
        <v>194.20999999999998</v>
      </c>
      <c r="U38" s="37">
        <f>SUMPRODUCT(LTA!J38:AN38,LTA!J$102:AN$102,LTA!J$104:AN$104)</f>
        <v>93.03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-383</v>
      </c>
      <c r="AA38" s="75">
        <f>STOA!I38</f>
        <v>253.06</v>
      </c>
      <c r="AB38" s="75">
        <f>-STOA!O38</f>
        <v>0</v>
      </c>
      <c r="AC38">
        <f t="shared" si="0"/>
        <v>15.911254420096718</v>
      </c>
      <c r="AD38">
        <f t="shared" si="1"/>
        <v>1109.0412469446899</v>
      </c>
      <c r="AE38">
        <f>'IDT-1'!C38</f>
        <v>0</v>
      </c>
      <c r="AF38" s="24"/>
      <c r="AG38">
        <f t="shared" si="2"/>
        <v>1109.0412469446899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8.0374926772114819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724.17689707849581</v>
      </c>
      <c r="P39" s="36">
        <v>68.430000000000007</v>
      </c>
      <c r="Q39" s="36">
        <v>15.682539682539684</v>
      </c>
      <c r="R39" s="38">
        <v>26.3</v>
      </c>
      <c r="S39" s="38">
        <v>0</v>
      </c>
      <c r="T39" s="37">
        <f>SUMPRODUCT(LTA!J39:AN39,LTA!J$101:AN$101,LTA!J$104:AN$104)</f>
        <v>213.8</v>
      </c>
      <c r="U39" s="37">
        <f>SUMPRODUCT(LTA!J39:AN39,LTA!J$102:AN$102,LTA!J$104:AN$104)</f>
        <v>93.85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-368</v>
      </c>
      <c r="AA39" s="75">
        <f>STOA!I39</f>
        <v>253.06</v>
      </c>
      <c r="AB39" s="75">
        <f>-STOA!O39</f>
        <v>0</v>
      </c>
      <c r="AC39">
        <f t="shared" si="0"/>
        <v>15.920615940440451</v>
      </c>
      <c r="AD39">
        <f t="shared" si="1"/>
        <v>1140.2734194978063</v>
      </c>
      <c r="AE39">
        <f>'IDT-1'!C39</f>
        <v>0</v>
      </c>
      <c r="AF39" s="24"/>
      <c r="AG39">
        <f t="shared" si="2"/>
        <v>1140.2734194978063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8.0374926772114819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721.3069371523743</v>
      </c>
      <c r="P40" s="36">
        <v>68.430000000000007</v>
      </c>
      <c r="Q40" s="36">
        <v>15.682539682539684</v>
      </c>
      <c r="R40" s="38">
        <v>26.3</v>
      </c>
      <c r="S40" s="38">
        <v>0</v>
      </c>
      <c r="T40" s="37">
        <f>SUMPRODUCT(LTA!J40:AN40,LTA!J$101:AN$101,LTA!J$104:AN$104)</f>
        <v>229.43</v>
      </c>
      <c r="U40" s="37">
        <f>SUMPRODUCT(LTA!J40:AN40,LTA!J$102:AN$102,LTA!J$104:AN$104)</f>
        <v>94.69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-368</v>
      </c>
      <c r="AA40" s="75">
        <f>STOA!I40</f>
        <v>253.06</v>
      </c>
      <c r="AB40" s="75">
        <f>-STOA!O40</f>
        <v>0</v>
      </c>
      <c r="AC40">
        <f t="shared" si="0"/>
        <v>16.034856277061028</v>
      </c>
      <c r="AD40">
        <f t="shared" si="1"/>
        <v>1153.7592192350644</v>
      </c>
      <c r="AE40">
        <f>'IDT-1'!C40</f>
        <v>0</v>
      </c>
      <c r="AF40" s="24"/>
      <c r="AG40">
        <f t="shared" si="2"/>
        <v>1153.7592192350644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8.0374926772114819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723.63655320633291</v>
      </c>
      <c r="P41" s="36">
        <v>68.430000000000007</v>
      </c>
      <c r="Q41" s="36">
        <v>15.682539682539684</v>
      </c>
      <c r="R41" s="38">
        <v>26.3</v>
      </c>
      <c r="S41" s="38">
        <v>0</v>
      </c>
      <c r="T41" s="37">
        <f>SUMPRODUCT(LTA!J41:AN41,LTA!J$101:AN$101,LTA!J$104:AN$104)</f>
        <v>252.96</v>
      </c>
      <c r="U41" s="37">
        <f>SUMPRODUCT(LTA!J41:AN41,LTA!J$102:AN$102,LTA!J$104:AN$104)</f>
        <v>79.73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-360</v>
      </c>
      <c r="AA41" s="75">
        <f>STOA!I41</f>
        <v>253.06</v>
      </c>
      <c r="AB41" s="75">
        <f>-STOA!O41</f>
        <v>0</v>
      </c>
      <c r="AC41">
        <f t="shared" si="0"/>
        <v>16.05864379011517</v>
      </c>
      <c r="AD41">
        <f t="shared" si="1"/>
        <v>1172.6350477759688</v>
      </c>
      <c r="AE41">
        <f>'IDT-1'!C41</f>
        <v>0</v>
      </c>
      <c r="AF41" s="24"/>
      <c r="AG41">
        <f t="shared" si="2"/>
        <v>1172.6350477759688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8.0374926772114819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723.63655320633291</v>
      </c>
      <c r="P42" s="36">
        <v>68.430000000000007</v>
      </c>
      <c r="Q42" s="36">
        <v>15.682539682539684</v>
      </c>
      <c r="R42" s="38">
        <v>26.3</v>
      </c>
      <c r="S42" s="38">
        <v>0</v>
      </c>
      <c r="T42" s="37">
        <f>SUMPRODUCT(LTA!J42:AN42,LTA!J$101:AN$101,LTA!J$104:AN$104)</f>
        <v>267.93</v>
      </c>
      <c r="U42" s="37">
        <f>SUMPRODUCT(LTA!J42:AN42,LTA!J$102:AN$102,LTA!J$104:AN$104)</f>
        <v>80.569999999999993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-353</v>
      </c>
      <c r="AA42" s="75">
        <f>STOA!I42</f>
        <v>253.06</v>
      </c>
      <c r="AB42" s="75">
        <f>-STOA!O42</f>
        <v>0</v>
      </c>
      <c r="AC42">
        <f t="shared" si="0"/>
        <v>16.132149686040947</v>
      </c>
      <c r="AD42">
        <f t="shared" si="1"/>
        <v>1195.371541880043</v>
      </c>
      <c r="AE42">
        <f>'IDT-1'!C42</f>
        <v>0</v>
      </c>
      <c r="AF42" s="24"/>
      <c r="AG42">
        <f t="shared" si="2"/>
        <v>1195.371541880043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8.0374926772114819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724.72666210495265</v>
      </c>
      <c r="P43" s="36">
        <v>68.430000000000007</v>
      </c>
      <c r="Q43" s="36">
        <v>15.682539682539684</v>
      </c>
      <c r="R43" s="38">
        <v>26.3</v>
      </c>
      <c r="S43" s="38">
        <v>0</v>
      </c>
      <c r="T43" s="37">
        <f>SUMPRODUCT(LTA!J43:AN43,LTA!J$101:AN$101,LTA!J$104:AN$104)</f>
        <v>280.71999999999997</v>
      </c>
      <c r="U43" s="37">
        <f>SUMPRODUCT(LTA!J43:AN43,LTA!J$102:AN$102,LTA!J$104:AN$104)</f>
        <v>81.069999999999993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-348</v>
      </c>
      <c r="AA43" s="75">
        <f>STOA!I43</f>
        <v>253.06</v>
      </c>
      <c r="AB43" s="75">
        <f>-STOA!O43</f>
        <v>0</v>
      </c>
      <c r="AC43">
        <f t="shared" si="0"/>
        <v>16.210586812164905</v>
      </c>
      <c r="AD43">
        <f t="shared" si="1"/>
        <v>1214.6732136525388</v>
      </c>
      <c r="AE43">
        <f>'IDT-1'!C43</f>
        <v>0</v>
      </c>
      <c r="AF43" s="24"/>
      <c r="AG43">
        <f t="shared" si="2"/>
        <v>1214.6732136525388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8.0374926772114819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724.72666210495265</v>
      </c>
      <c r="P44" s="36">
        <v>68.430000000000007</v>
      </c>
      <c r="Q44" s="36">
        <v>15.682539682539684</v>
      </c>
      <c r="R44" s="38">
        <v>26.3</v>
      </c>
      <c r="S44" s="38">
        <v>0</v>
      </c>
      <c r="T44" s="37">
        <f>SUMPRODUCT(LTA!J44:AN44,LTA!J$101:AN$101,LTA!J$104:AN$104)</f>
        <v>292.78000000000003</v>
      </c>
      <c r="U44" s="37">
        <f>SUMPRODUCT(LTA!J44:AN44,LTA!J$102:AN$102,LTA!J$104:AN$104)</f>
        <v>81.41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-338</v>
      </c>
      <c r="AA44" s="75">
        <f>STOA!I44</f>
        <v>253.06</v>
      </c>
      <c r="AB44" s="75">
        <f>-STOA!O44</f>
        <v>0</v>
      </c>
      <c r="AC44">
        <f t="shared" si="0"/>
        <v>16.230035234916016</v>
      </c>
      <c r="AD44">
        <f t="shared" si="1"/>
        <v>1237.053765229788</v>
      </c>
      <c r="AE44">
        <f>'IDT-1'!C44</f>
        <v>0</v>
      </c>
      <c r="AF44" s="24"/>
      <c r="AG44">
        <f t="shared" si="2"/>
        <v>1237.053765229788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8.0374926772114819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723.12851442495264</v>
      </c>
      <c r="P45" s="36">
        <v>68.430000000000007</v>
      </c>
      <c r="Q45" s="36">
        <v>15.682539682539684</v>
      </c>
      <c r="R45" s="38">
        <v>26.3</v>
      </c>
      <c r="S45" s="38">
        <v>0</v>
      </c>
      <c r="T45" s="37">
        <f>SUMPRODUCT(LTA!J45:AN45,LTA!J$101:AN$101,LTA!J$104:AN$104)</f>
        <v>300.76</v>
      </c>
      <c r="U45" s="37">
        <f>SUMPRODUCT(LTA!J45:AN45,LTA!J$102:AN$102,LTA!J$104:AN$104)</f>
        <v>81.73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-323</v>
      </c>
      <c r="AA45" s="75">
        <f>STOA!I45</f>
        <v>253.06</v>
      </c>
      <c r="AB45" s="75">
        <f>-STOA!O45</f>
        <v>0</v>
      </c>
      <c r="AC45">
        <f t="shared" si="0"/>
        <v>16.159263428530679</v>
      </c>
      <c r="AD45">
        <f t="shared" si="1"/>
        <v>1258.826389356173</v>
      </c>
      <c r="AE45">
        <f>'IDT-1'!C45</f>
        <v>0</v>
      </c>
      <c r="AF45" s="24"/>
      <c r="AG45">
        <f t="shared" si="2"/>
        <v>1258.826389356173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8.0374926772114819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721.77522011936753</v>
      </c>
      <c r="P46" s="36">
        <v>68.430000000000007</v>
      </c>
      <c r="Q46" s="36">
        <v>15.682539682539684</v>
      </c>
      <c r="R46" s="38">
        <v>26.3</v>
      </c>
      <c r="S46" s="38">
        <v>0</v>
      </c>
      <c r="T46" s="37">
        <f>SUMPRODUCT(LTA!J46:AN46,LTA!J$101:AN$101,LTA!J$104:AN$104)</f>
        <v>306.92</v>
      </c>
      <c r="U46" s="37">
        <f>SUMPRODUCT(LTA!J46:AN46,LTA!J$102:AN$102,LTA!J$104:AN$104)</f>
        <v>82.23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-313</v>
      </c>
      <c r="AA46" s="75">
        <f>STOA!I46</f>
        <v>253.06</v>
      </c>
      <c r="AB46" s="75">
        <f>-STOA!O46</f>
        <v>0</v>
      </c>
      <c r="AC46">
        <f t="shared" si="0"/>
        <v>16.119128179114874</v>
      </c>
      <c r="AD46">
        <f t="shared" si="1"/>
        <v>1274.1732303000038</v>
      </c>
      <c r="AE46">
        <f>'IDT-1'!C46</f>
        <v>0</v>
      </c>
      <c r="AF46" s="24"/>
      <c r="AG46">
        <f t="shared" si="2"/>
        <v>1274.1732303000038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8.0374926772114819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718.4686365887743</v>
      </c>
      <c r="P47" s="36">
        <v>68.430000000000007</v>
      </c>
      <c r="Q47" s="36">
        <v>15.682539682539684</v>
      </c>
      <c r="R47" s="38">
        <v>26.3</v>
      </c>
      <c r="S47" s="38">
        <v>0</v>
      </c>
      <c r="T47" s="37">
        <f>SUMPRODUCT(LTA!J47:AN47,LTA!J$101:AN$101,LTA!J$104:AN$104)</f>
        <v>308.98</v>
      </c>
      <c r="U47" s="37">
        <f>SUMPRODUCT(LTA!J47:AN47,LTA!J$102:AN$102,LTA!J$104:AN$104)</f>
        <v>99.13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-298</v>
      </c>
      <c r="AA47" s="75">
        <f>STOA!I47</f>
        <v>253.06</v>
      </c>
      <c r="AB47" s="75">
        <f>-STOA!O47</f>
        <v>0</v>
      </c>
      <c r="AC47">
        <f t="shared" si="0"/>
        <v>16.360741927881449</v>
      </c>
      <c r="AD47">
        <f t="shared" si="1"/>
        <v>1276.585033020644</v>
      </c>
      <c r="AE47">
        <f>'IDT-1'!C47</f>
        <v>0</v>
      </c>
      <c r="AF47" s="24"/>
      <c r="AG47">
        <f t="shared" si="2"/>
        <v>1276.585033020644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8.0374926772114819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713.91307421808153</v>
      </c>
      <c r="P48" s="36">
        <v>68.430000000000007</v>
      </c>
      <c r="Q48" s="36">
        <v>15.682539682539684</v>
      </c>
      <c r="R48" s="38">
        <v>26.3</v>
      </c>
      <c r="S48" s="38">
        <v>0</v>
      </c>
      <c r="T48" s="37">
        <f>SUMPRODUCT(LTA!J48:AN48,LTA!J$101:AN$101,LTA!J$104:AN$104)</f>
        <v>310.77999999999997</v>
      </c>
      <c r="U48" s="37">
        <f>SUMPRODUCT(LTA!J48:AN48,LTA!J$102:AN$102,LTA!J$104:AN$104)</f>
        <v>99.81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-288</v>
      </c>
      <c r="AA48" s="75">
        <f>STOA!I48</f>
        <v>253.06</v>
      </c>
      <c r="AB48" s="75">
        <f>-STOA!O48</f>
        <v>0</v>
      </c>
      <c r="AC48">
        <f t="shared" si="0"/>
        <v>16.173884049469848</v>
      </c>
      <c r="AD48">
        <f t="shared" si="1"/>
        <v>1294.6963285283628</v>
      </c>
      <c r="AE48">
        <f>'IDT-1'!C48</f>
        <v>0</v>
      </c>
      <c r="AF48" s="24"/>
      <c r="AG48">
        <f t="shared" si="2"/>
        <v>1294.6963285283628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8.0374926772114819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713.31451816302138</v>
      </c>
      <c r="P49" s="36">
        <v>68.430000000000007</v>
      </c>
      <c r="Q49" s="36">
        <v>15.682539682539684</v>
      </c>
      <c r="R49" s="38">
        <v>26.3</v>
      </c>
      <c r="S49" s="38">
        <v>0</v>
      </c>
      <c r="T49" s="37">
        <f>SUMPRODUCT(LTA!J49:AN49,LTA!J$101:AN$101,LTA!J$104:AN$104)</f>
        <v>303.45</v>
      </c>
      <c r="U49" s="37">
        <f>SUMPRODUCT(LTA!J49:AN49,LTA!J$102:AN$102,LTA!J$104:AN$104)</f>
        <v>95.81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-268</v>
      </c>
      <c r="AA49" s="75">
        <f>STOA!I49</f>
        <v>253.06</v>
      </c>
      <c r="AB49" s="75">
        <f>-STOA!O49</f>
        <v>0</v>
      </c>
      <c r="AC49">
        <f t="shared" si="0"/>
        <v>15.836491762310448</v>
      </c>
      <c r="AD49">
        <f t="shared" si="1"/>
        <v>1311.1051647604618</v>
      </c>
      <c r="AE49">
        <f>'IDT-1'!C49</f>
        <v>0</v>
      </c>
      <c r="AF49" s="24"/>
      <c r="AG49">
        <f t="shared" si="2"/>
        <v>1311.1051647604618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8.0374926772114819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713.31451816302138</v>
      </c>
      <c r="P50" s="36">
        <v>68.430000000000007</v>
      </c>
      <c r="Q50" s="36">
        <v>15.682539682539684</v>
      </c>
      <c r="R50" s="38">
        <v>26.3</v>
      </c>
      <c r="S50" s="38">
        <v>0</v>
      </c>
      <c r="T50" s="37">
        <f>SUMPRODUCT(LTA!J50:AN50,LTA!J$101:AN$101,LTA!J$104:AN$104)</f>
        <v>304.12</v>
      </c>
      <c r="U50" s="37">
        <f>SUMPRODUCT(LTA!J50:AN50,LTA!J$102:AN$102,LTA!J$104:AN$104)</f>
        <v>96.47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-258</v>
      </c>
      <c r="AA50" s="75">
        <f>STOA!I50</f>
        <v>253.06</v>
      </c>
      <c r="AB50" s="75">
        <f>-STOA!O50</f>
        <v>0</v>
      </c>
      <c r="AC50">
        <f t="shared" si="0"/>
        <v>15.762952185061557</v>
      </c>
      <c r="AD50">
        <f t="shared" si="1"/>
        <v>1322.5087043377109</v>
      </c>
      <c r="AE50">
        <f>'IDT-1'!C50</f>
        <v>0</v>
      </c>
      <c r="AF50" s="24"/>
      <c r="AG50">
        <f t="shared" si="2"/>
        <v>1322.5087043377109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8.0374926772114819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719.76702567765631</v>
      </c>
      <c r="P51" s="36">
        <v>68.430000000000007</v>
      </c>
      <c r="Q51" s="36">
        <v>15.682539682539684</v>
      </c>
      <c r="R51" s="38">
        <v>26.3</v>
      </c>
      <c r="S51" s="38">
        <v>0</v>
      </c>
      <c r="T51" s="37">
        <f>SUMPRODUCT(LTA!J51:AN51,LTA!J$101:AN$101,LTA!J$104:AN$104)</f>
        <v>304.77999999999997</v>
      </c>
      <c r="U51" s="37">
        <f>SUMPRODUCT(LTA!J51:AN51,LTA!J$102:AN$102,LTA!J$104:AN$104)</f>
        <v>97.13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-268</v>
      </c>
      <c r="AA51" s="75">
        <f>STOA!I51</f>
        <v>266.57</v>
      </c>
      <c r="AB51" s="75">
        <f>-STOA!O51</f>
        <v>0</v>
      </c>
      <c r="AC51">
        <f t="shared" si="0"/>
        <v>15.941725248184492</v>
      </c>
      <c r="AD51">
        <f t="shared" si="1"/>
        <v>1343.612438789223</v>
      </c>
      <c r="AE51">
        <f>'IDT-1'!C51</f>
        <v>0</v>
      </c>
      <c r="AF51" s="24"/>
      <c r="AG51">
        <f t="shared" si="2"/>
        <v>1343.612438789223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8.0374926772114819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718.41515168044634</v>
      </c>
      <c r="P52" s="36">
        <v>68.430000000000007</v>
      </c>
      <c r="Q52" s="36">
        <v>15.682539682539684</v>
      </c>
      <c r="R52" s="38">
        <v>26.3</v>
      </c>
      <c r="S52" s="38">
        <v>0</v>
      </c>
      <c r="T52" s="37">
        <f>SUMPRODUCT(LTA!J52:AN52,LTA!J$101:AN$101,LTA!J$104:AN$104)</f>
        <v>305.45</v>
      </c>
      <c r="U52" s="37">
        <f>SUMPRODUCT(LTA!J52:AN52,LTA!J$102:AN$102,LTA!J$104:AN$104)</f>
        <v>97.81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-248</v>
      </c>
      <c r="AA52" s="75">
        <f>STOA!I52</f>
        <v>266.57</v>
      </c>
      <c r="AB52" s="75">
        <f>-STOA!O52</f>
        <v>0</v>
      </c>
      <c r="AC52">
        <f t="shared" si="0"/>
        <v>15.772286352110145</v>
      </c>
      <c r="AD52">
        <f t="shared" si="1"/>
        <v>1363.7800036880872</v>
      </c>
      <c r="AE52">
        <f>'IDT-1'!C52</f>
        <v>0</v>
      </c>
      <c r="AF52" s="24"/>
      <c r="AG52">
        <f t="shared" si="2"/>
        <v>1363.7800036880872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8.0374926772114819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715.44690471419324</v>
      </c>
      <c r="P53" s="36">
        <v>66.819999999999993</v>
      </c>
      <c r="Q53" s="36">
        <v>15.682539682539684</v>
      </c>
      <c r="R53" s="38">
        <v>26.3</v>
      </c>
      <c r="S53" s="38">
        <v>0</v>
      </c>
      <c r="T53" s="37">
        <f>SUMPRODUCT(LTA!J53:AN53,LTA!J$101:AN$101,LTA!J$104:AN$104)</f>
        <v>306.12</v>
      </c>
      <c r="U53" s="37">
        <f>SUMPRODUCT(LTA!J53:AN53,LTA!J$102:AN$102,LTA!J$104:AN$104)</f>
        <v>98.81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-228</v>
      </c>
      <c r="AA53" s="75">
        <f>STOA!I53</f>
        <v>266.57</v>
      </c>
      <c r="AB53" s="75">
        <f>-STOA!O53</f>
        <v>0</v>
      </c>
      <c r="AC53">
        <f t="shared" si="0"/>
        <v>15.578433923095837</v>
      </c>
      <c r="AD53">
        <f t="shared" si="1"/>
        <v>1381.0656091508483</v>
      </c>
      <c r="AE53">
        <f>'IDT-1'!C53</f>
        <v>0</v>
      </c>
      <c r="AF53" s="24"/>
      <c r="AG53">
        <f t="shared" si="2"/>
        <v>1381.0656091508483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8.0374926772114819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715.44690471419324</v>
      </c>
      <c r="P54" s="36">
        <v>66.819999999999993</v>
      </c>
      <c r="Q54" s="36">
        <v>15.682539682539684</v>
      </c>
      <c r="R54" s="38">
        <v>26.3</v>
      </c>
      <c r="S54" s="38">
        <v>0</v>
      </c>
      <c r="T54" s="37">
        <f>SUMPRODUCT(LTA!J54:AN54,LTA!J$101:AN$101,LTA!J$104:AN$104)</f>
        <v>306.77999999999997</v>
      </c>
      <c r="U54" s="37">
        <f>SUMPRODUCT(LTA!J54:AN54,LTA!J$102:AN$102,LTA!J$104:AN$104)</f>
        <v>99.81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-223</v>
      </c>
      <c r="AA54" s="75">
        <f>STOA!I54</f>
        <v>266.57</v>
      </c>
      <c r="AB54" s="75">
        <f>-STOA!O54</f>
        <v>0</v>
      </c>
      <c r="AC54">
        <f t="shared" si="0"/>
        <v>15.550022134471391</v>
      </c>
      <c r="AD54">
        <f t="shared" si="1"/>
        <v>1387.7540209394726</v>
      </c>
      <c r="AE54">
        <f>'IDT-1'!C54</f>
        <v>0</v>
      </c>
      <c r="AF54" s="24"/>
      <c r="AG54">
        <f t="shared" si="2"/>
        <v>1387.7540209394726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8.0374926772114819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716.79430496579539</v>
      </c>
      <c r="P55" s="36">
        <v>70.919999999999987</v>
      </c>
      <c r="Q55" s="36">
        <v>15.682539682539684</v>
      </c>
      <c r="R55" s="38">
        <v>26.3</v>
      </c>
      <c r="S55" s="38">
        <v>0</v>
      </c>
      <c r="T55" s="37">
        <f>SUMPRODUCT(LTA!J55:AN55,LTA!J$101:AN$101,LTA!J$104:AN$104)</f>
        <v>307.45</v>
      </c>
      <c r="U55" s="37">
        <f>SUMPRODUCT(LTA!J55:AN55,LTA!J$102:AN$102,LTA!J$104:AN$104)</f>
        <v>100.81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-213</v>
      </c>
      <c r="AA55" s="75">
        <f>STOA!I55</f>
        <v>266.57</v>
      </c>
      <c r="AB55" s="75">
        <f>-STOA!O55</f>
        <v>0</v>
      </c>
      <c r="AC55">
        <f t="shared" si="0"/>
        <v>15.525096719335959</v>
      </c>
      <c r="AD55">
        <f t="shared" si="1"/>
        <v>1404.8963466062103</v>
      </c>
      <c r="AE55">
        <f>'IDT-1'!C55</f>
        <v>0</v>
      </c>
      <c r="AF55" s="24"/>
      <c r="AG55">
        <f t="shared" si="2"/>
        <v>1404.8963466062103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8.0374926772114819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716.79430496579539</v>
      </c>
      <c r="P56" s="36">
        <v>66.926679071152122</v>
      </c>
      <c r="Q56" s="36">
        <v>15.682539682539684</v>
      </c>
      <c r="R56" s="38">
        <v>26.300000000000004</v>
      </c>
      <c r="S56" s="38">
        <v>0</v>
      </c>
      <c r="T56" s="37">
        <f>SUMPRODUCT(LTA!J56:AN56,LTA!J$101:AN$101,LTA!J$104:AN$104)</f>
        <v>307.12</v>
      </c>
      <c r="U56" s="37">
        <f>SUMPRODUCT(LTA!J56:AN56,LTA!J$102:AN$102,LTA!J$104:AN$104)</f>
        <v>101.97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-193</v>
      </c>
      <c r="AA56" s="75">
        <f>STOA!I56</f>
        <v>266.57</v>
      </c>
      <c r="AB56" s="75">
        <f>-STOA!O56</f>
        <v>0</v>
      </c>
      <c r="AC56">
        <f t="shared" si="0"/>
        <v>15.329101669035857</v>
      </c>
      <c r="AD56">
        <f t="shared" si="1"/>
        <v>1421.9290207276626</v>
      </c>
      <c r="AE56">
        <f>'IDT-1'!C56</f>
        <v>0</v>
      </c>
      <c r="AF56" s="24"/>
      <c r="AG56">
        <f t="shared" si="2"/>
        <v>1421.9290207276626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8.0374926772114819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716.79145124850152</v>
      </c>
      <c r="P57" s="36">
        <v>65.240000000000009</v>
      </c>
      <c r="Q57" s="36">
        <v>15.24</v>
      </c>
      <c r="R57" s="38">
        <v>26.300000000000004</v>
      </c>
      <c r="S57" s="38">
        <v>0</v>
      </c>
      <c r="T57" s="37">
        <f>SUMPRODUCT(LTA!J57:AN57,LTA!J$101:AN$101,LTA!J$104:AN$104)</f>
        <v>307.77999999999997</v>
      </c>
      <c r="U57" s="37">
        <f>SUMPRODUCT(LTA!J57:AN57,LTA!J$102:AN$102,LTA!J$104:AN$104)</f>
        <v>94.13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-175</v>
      </c>
      <c r="AA57" s="75">
        <f>STOA!I57</f>
        <v>266.57</v>
      </c>
      <c r="AB57" s="75">
        <f>-STOA!O57</f>
        <v>0</v>
      </c>
      <c r="AC57">
        <f t="shared" si="0"/>
        <v>15.098399421231573</v>
      </c>
      <c r="AD57">
        <f t="shared" si="1"/>
        <v>1430.8476505044812</v>
      </c>
      <c r="AE57">
        <f>'IDT-1'!C57</f>
        <v>0</v>
      </c>
      <c r="AF57" s="24"/>
      <c r="AG57">
        <f t="shared" si="2"/>
        <v>1430.8476505044812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8.0374926772114819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715.43719147535398</v>
      </c>
      <c r="P58" s="36">
        <v>68.427387968547222</v>
      </c>
      <c r="Q58" s="36">
        <v>14.007731541450777</v>
      </c>
      <c r="R58" s="38">
        <v>26.3</v>
      </c>
      <c r="S58" s="38">
        <v>0</v>
      </c>
      <c r="T58" s="37">
        <f>SUMPRODUCT(LTA!J58:AN58,LTA!J$101:AN$101,LTA!J$104:AN$104)</f>
        <v>307.26</v>
      </c>
      <c r="U58" s="37">
        <f>SUMPRODUCT(LTA!J58:AN58,LTA!J$102:AN$102,LTA!J$104:AN$104)</f>
        <v>94.949999999999989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-150</v>
      </c>
      <c r="AA58" s="75">
        <f>STOA!I58</f>
        <v>266.57</v>
      </c>
      <c r="AB58" s="75">
        <f>-STOA!O58</f>
        <v>0</v>
      </c>
      <c r="AC58">
        <f t="shared" si="0"/>
        <v>14.894187699898891</v>
      </c>
      <c r="AD58">
        <f t="shared" si="1"/>
        <v>1456.9527219626646</v>
      </c>
      <c r="AE58">
        <f>'IDT-1'!C58</f>
        <v>0</v>
      </c>
      <c r="AF58" s="24"/>
      <c r="AG58">
        <f t="shared" si="2"/>
        <v>1456.9527219626646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8.0374926772114819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715.43780006223597</v>
      </c>
      <c r="P59" s="36">
        <v>68.427387968547222</v>
      </c>
      <c r="Q59" s="36">
        <v>14.007731541450777</v>
      </c>
      <c r="R59" s="38">
        <v>26.3</v>
      </c>
      <c r="S59" s="38">
        <v>0</v>
      </c>
      <c r="T59" s="37">
        <f>SUMPRODUCT(LTA!J59:AN59,LTA!J$101:AN$101,LTA!J$104:AN$104)</f>
        <v>303.33</v>
      </c>
      <c r="U59" s="37">
        <f>SUMPRODUCT(LTA!J59:AN59,LTA!J$102:AN$102,LTA!J$104:AN$104)</f>
        <v>115.09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-146</v>
      </c>
      <c r="AA59" s="75">
        <f>STOA!I59</f>
        <v>266.57</v>
      </c>
      <c r="AB59" s="75">
        <f>-STOA!O59</f>
        <v>0</v>
      </c>
      <c r="AC59">
        <f t="shared" si="0"/>
        <v>14.996472181129143</v>
      </c>
      <c r="AD59">
        <f t="shared" si="1"/>
        <v>1477.061046068316</v>
      </c>
      <c r="AE59">
        <f>'IDT-1'!C59</f>
        <v>0</v>
      </c>
      <c r="AF59" s="24"/>
      <c r="AG59">
        <f t="shared" si="2"/>
        <v>1477.061046068316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16.073139534883719</v>
      </c>
      <c r="F60">
        <f>GT_Spot!Q60</f>
        <v>0</v>
      </c>
      <c r="G60">
        <f>PPCL_NG!Q60</f>
        <v>86.6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726.28067955126789</v>
      </c>
      <c r="P60" s="36">
        <v>68.427387968547222</v>
      </c>
      <c r="Q60" s="36">
        <v>14.007731541450777</v>
      </c>
      <c r="R60" s="38">
        <v>26.3</v>
      </c>
      <c r="S60" s="38">
        <v>0</v>
      </c>
      <c r="T60" s="37">
        <f>SUMPRODUCT(LTA!J60:AN60,LTA!J$101:AN$101,LTA!J$104:AN$104)</f>
        <v>301.95</v>
      </c>
      <c r="U60" s="37">
        <f>SUMPRODUCT(LTA!J60:AN60,LTA!J$102:AN$102,LTA!J$104:AN$104)</f>
        <v>135.51999999999998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-151</v>
      </c>
      <c r="AA60" s="75">
        <f>STOA!I60</f>
        <v>266.57</v>
      </c>
      <c r="AB60" s="75">
        <f>-STOA!O60</f>
        <v>0</v>
      </c>
      <c r="AC60">
        <f t="shared" si="0"/>
        <v>15.693427591065904</v>
      </c>
      <c r="AD60">
        <f t="shared" si="1"/>
        <v>1549.2926170050835</v>
      </c>
      <c r="AE60">
        <f>'IDT-1'!C60</f>
        <v>-19</v>
      </c>
      <c r="AF60" s="24"/>
      <c r="AG60">
        <f t="shared" si="2"/>
        <v>1530.2926170050835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16.073139534883719</v>
      </c>
      <c r="F61">
        <f>GT_Spot!Q61</f>
        <v>0</v>
      </c>
      <c r="G61">
        <f>PPCL_NG!Q61</f>
        <v>71.599999999999994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768.53612846197063</v>
      </c>
      <c r="P61" s="36">
        <v>68.427387968547222</v>
      </c>
      <c r="Q61" s="36">
        <v>15.687459520725387</v>
      </c>
      <c r="R61" s="38">
        <v>26.3</v>
      </c>
      <c r="S61" s="38">
        <v>0</v>
      </c>
      <c r="T61" s="37">
        <f>SUMPRODUCT(LTA!J61:AN61,LTA!J$101:AN$101,LTA!J$104:AN$104)</f>
        <v>291.99</v>
      </c>
      <c r="U61" s="37">
        <f>SUMPRODUCT(LTA!J61:AN61,LTA!J$102:AN$102,LTA!J$104:AN$104)</f>
        <v>135.51999999999998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-91</v>
      </c>
      <c r="AA61" s="75">
        <f>STOA!I61</f>
        <v>266.57</v>
      </c>
      <c r="AB61" s="75">
        <f>-STOA!O61</f>
        <v>0</v>
      </c>
      <c r="AC61">
        <f t="shared" si="0"/>
        <v>15.344549613448372</v>
      </c>
      <c r="AD61">
        <f t="shared" si="1"/>
        <v>1628.6166718726786</v>
      </c>
      <c r="AE61">
        <f>'IDT-1'!C61</f>
        <v>-70</v>
      </c>
      <c r="AF61" s="24"/>
      <c r="AG61">
        <f t="shared" si="2"/>
        <v>1558.6166718726786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16.073139534883719</v>
      </c>
      <c r="F62">
        <f>GT_Spot!Q62</f>
        <v>0</v>
      </c>
      <c r="G62">
        <f>PPCL_NG!Q62</f>
        <v>71.599999999999994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729.93588142151521</v>
      </c>
      <c r="P62" s="36">
        <v>68.427387968547222</v>
      </c>
      <c r="Q62" s="36">
        <v>15.687459520725387</v>
      </c>
      <c r="R62" s="38">
        <v>26.3</v>
      </c>
      <c r="S62" s="38">
        <v>0</v>
      </c>
      <c r="T62" s="37">
        <f>SUMPRODUCT(LTA!J62:AN62,LTA!J$101:AN$101,LTA!J$104:AN$104)</f>
        <v>282.56</v>
      </c>
      <c r="U62" s="37">
        <f>SUMPRODUCT(LTA!J62:AN62,LTA!J$102:AN$102,LTA!J$104:AN$104)</f>
        <v>135.51999999999998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266.57</v>
      </c>
      <c r="AB62" s="75">
        <f>-STOA!O62</f>
        <v>0</v>
      </c>
      <c r="AC62">
        <f t="shared" si="0"/>
        <v>14.178691343068529</v>
      </c>
      <c r="AD62">
        <f t="shared" si="1"/>
        <v>1671.7522831026029</v>
      </c>
      <c r="AE62">
        <f>'IDT-1'!C62</f>
        <v>-81</v>
      </c>
      <c r="AF62" s="24"/>
      <c r="AG62">
        <f t="shared" si="2"/>
        <v>1590.7522831026029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13.043802857976084</v>
      </c>
      <c r="F63">
        <f>GT_Spot!Q63</f>
        <v>0</v>
      </c>
      <c r="G63">
        <f>PPCL_NG!Q63</f>
        <v>71.599999999999994</v>
      </c>
      <c r="H63">
        <f>PPCL_Spot!Q63</f>
        <v>0</v>
      </c>
      <c r="I63">
        <f>Bawana_NG!Q63</f>
        <v>57.597954908574465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779.5223941935169</v>
      </c>
      <c r="P63" s="36">
        <v>68.427387968547222</v>
      </c>
      <c r="Q63" s="36">
        <v>15.687459520725387</v>
      </c>
      <c r="R63" s="38">
        <v>26.3</v>
      </c>
      <c r="S63" s="38">
        <v>0</v>
      </c>
      <c r="T63" s="37">
        <f>SUMPRODUCT(LTA!J63:AN63,LTA!J$101:AN$101,LTA!J$104:AN$104)</f>
        <v>271.32</v>
      </c>
      <c r="U63" s="37">
        <f>SUMPRODUCT(LTA!J63:AN63,LTA!J$102:AN$102,LTA!J$104:AN$104)</f>
        <v>135.51999999999998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14.572707285774456</v>
      </c>
      <c r="AD63">
        <f t="shared" si="1"/>
        <v>1720.2733981635656</v>
      </c>
      <c r="AE63">
        <f>'IDT-1'!C63</f>
        <v>-106</v>
      </c>
      <c r="AF63" s="24"/>
      <c r="AG63">
        <f t="shared" si="2"/>
        <v>1614.2733981635656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8.0374926772114819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57.597954908574465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779.73469329501688</v>
      </c>
      <c r="P64" s="36">
        <v>68.427387968547222</v>
      </c>
      <c r="Q64" s="36">
        <v>15.687459520725387</v>
      </c>
      <c r="R64" s="38">
        <v>26.3</v>
      </c>
      <c r="S64" s="38">
        <v>0</v>
      </c>
      <c r="T64" s="37">
        <f>SUMPRODUCT(LTA!J64:AN64,LTA!J$101:AN$101,LTA!J$104:AN$104)</f>
        <v>260.32</v>
      </c>
      <c r="U64" s="37">
        <f>SUMPRODUCT(LTA!J64:AN64,LTA!J$102:AN$102,LTA!J$104:AN$104)</f>
        <v>135.51999999999998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266.57</v>
      </c>
      <c r="AB64" s="75">
        <f>-STOA!O64</f>
        <v>0</v>
      </c>
      <c r="AC64">
        <f t="shared" si="0"/>
        <v>14.319568750433522</v>
      </c>
      <c r="AD64">
        <f t="shared" si="1"/>
        <v>1688.3825256196419</v>
      </c>
      <c r="AE64">
        <f>'IDT-1'!C64</f>
        <v>-91</v>
      </c>
      <c r="AF64" s="24"/>
      <c r="AG64">
        <f t="shared" si="2"/>
        <v>1597.3825256196419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8.0374926772114819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57.597954908574465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779.73469329501688</v>
      </c>
      <c r="P65" s="36">
        <v>68.427387968547222</v>
      </c>
      <c r="Q65" s="36">
        <v>15.687459520725387</v>
      </c>
      <c r="R65" s="38">
        <v>26.3</v>
      </c>
      <c r="S65" s="38">
        <v>0</v>
      </c>
      <c r="T65" s="37">
        <f>SUMPRODUCT(LTA!J65:AN65,LTA!J$101:AN$101,LTA!J$104:AN$104)</f>
        <v>246.67000000000002</v>
      </c>
      <c r="U65" s="37">
        <f>SUMPRODUCT(LTA!J65:AN65,LTA!J$102:AN$102,LTA!J$104:AN$104)</f>
        <v>135.51999999999998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266.57</v>
      </c>
      <c r="AB65" s="75">
        <f>-STOA!O65</f>
        <v>0</v>
      </c>
      <c r="AC65">
        <f t="shared" si="0"/>
        <v>14.420339270804639</v>
      </c>
      <c r="AD65">
        <f t="shared" si="1"/>
        <v>1629.9817550992709</v>
      </c>
      <c r="AE65">
        <f>'IDT-1'!C65</f>
        <v>-81</v>
      </c>
      <c r="AF65" s="24"/>
      <c r="AG65">
        <f t="shared" si="2"/>
        <v>1548.9817550992709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8.0374926772114819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57.597954908574465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783.16460651946602</v>
      </c>
      <c r="P66" s="36">
        <v>68.427387968547222</v>
      </c>
      <c r="Q66" s="36">
        <v>15.687459520725387</v>
      </c>
      <c r="R66" s="38">
        <v>26.3</v>
      </c>
      <c r="S66" s="38">
        <v>0</v>
      </c>
      <c r="T66" s="37">
        <f>SUMPRODUCT(LTA!J66:AN66,LTA!J$101:AN$101,LTA!J$104:AN$104)</f>
        <v>235.76</v>
      </c>
      <c r="U66" s="37">
        <f>SUMPRODUCT(LTA!J66:AN66,LTA!J$102:AN$102,LTA!J$104:AN$104)</f>
        <v>135.51999999999998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</v>
      </c>
      <c r="AA66" s="75">
        <f>STOA!I66</f>
        <v>266.57</v>
      </c>
      <c r="AB66" s="75">
        <f>-STOA!O66</f>
        <v>0</v>
      </c>
      <c r="AC66">
        <f t="shared" si="0"/>
        <v>14.425275803689123</v>
      </c>
      <c r="AD66">
        <f t="shared" si="1"/>
        <v>1614.4967317908354</v>
      </c>
      <c r="AE66">
        <f>'IDT-1'!C66</f>
        <v>-76</v>
      </c>
      <c r="AF66" s="24"/>
      <c r="AG66">
        <f t="shared" si="2"/>
        <v>1538.4967317908354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-33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8.0374926772114819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57.597925520420652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785.91540349787556</v>
      </c>
      <c r="P67" s="36">
        <v>68.427387968547222</v>
      </c>
      <c r="Q67" s="36">
        <v>15.687459520725387</v>
      </c>
      <c r="R67" s="38">
        <v>26.3</v>
      </c>
      <c r="S67" s="38">
        <v>0</v>
      </c>
      <c r="T67" s="37">
        <f>SUMPRODUCT(LTA!J67:AN67,LTA!J$101:AN$101,LTA!J$104:AN$104)</f>
        <v>222.55</v>
      </c>
      <c r="U67" s="37">
        <f>SUMPRODUCT(LTA!J67:AN67,LTA!J$102:AN$102,LTA!J$104:AN$104)</f>
        <v>135.51999999999998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</v>
      </c>
      <c r="AA67" s="75">
        <f>STOA!I67</f>
        <v>266.57</v>
      </c>
      <c r="AB67" s="75">
        <f>-STOA!O67</f>
        <v>0</v>
      </c>
      <c r="AC67">
        <f t="shared" si="0"/>
        <v>14.015514257901486</v>
      </c>
      <c r="AD67">
        <f t="shared" si="1"/>
        <v>1642.4472609268787</v>
      </c>
      <c r="AE67">
        <f>'IDT-1'!C67</f>
        <v>-66</v>
      </c>
      <c r="AF67" s="24"/>
      <c r="AG67">
        <f t="shared" si="2"/>
        <v>1576.4472609268787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7.9976683182745543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57.597925520420652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789.35848178069318</v>
      </c>
      <c r="P68" s="36">
        <v>68.427387968547222</v>
      </c>
      <c r="Q68" s="36">
        <v>15.687459520725387</v>
      </c>
      <c r="R68" s="38">
        <v>26.3</v>
      </c>
      <c r="S68" s="38">
        <v>0</v>
      </c>
      <c r="T68" s="37">
        <f>SUMPRODUCT(LTA!J68:AN68,LTA!J$101:AN$101,LTA!J$104:AN$104)</f>
        <v>205.81</v>
      </c>
      <c r="U68" s="37">
        <f>SUMPRODUCT(LTA!J68:AN68,LTA!J$102:AN$102,LTA!J$104:AN$104)</f>
        <v>135.51999999999998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-51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14.284687688482093</v>
      </c>
      <c r="AD68">
        <f t="shared" ref="AD68:AD98" si="4">SUM(B68:AB68,AI68:AV68)-AC68</f>
        <v>1583.8413414201789</v>
      </c>
      <c r="AE68">
        <f>'IDT-1'!C68</f>
        <v>-26</v>
      </c>
      <c r="AF68" s="24"/>
      <c r="AG68">
        <f t="shared" ref="AG68:AG98" si="5">SUM(AD68:AF68)</f>
        <v>1557.8413414201789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7.9976683182745543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44.998326888756687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732.93797782003401</v>
      </c>
      <c r="P69" s="36">
        <v>68.427387968547222</v>
      </c>
      <c r="Q69" s="36">
        <v>14.007731541450777</v>
      </c>
      <c r="R69" s="38">
        <v>26.3</v>
      </c>
      <c r="S69" s="38">
        <v>0</v>
      </c>
      <c r="T69" s="37">
        <f>SUMPRODUCT(LTA!J69:AN69,LTA!J$101:AN$101,LTA!J$104:AN$104)</f>
        <v>188.93</v>
      </c>
      <c r="U69" s="37">
        <f>SUMPRODUCT(LTA!J69:AN69,LTA!J$102:AN$102,LTA!J$104:AN$104)</f>
        <v>135.51999999999998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-60.7</v>
      </c>
      <c r="AA69" s="75">
        <f>STOA!I69</f>
        <v>266.57</v>
      </c>
      <c r="AB69" s="75">
        <f>-STOA!O69</f>
        <v>0</v>
      </c>
      <c r="AC69">
        <f t="shared" si="3"/>
        <v>14.036403341612097</v>
      </c>
      <c r="AD69">
        <f t="shared" si="4"/>
        <v>1535.049795195451</v>
      </c>
      <c r="AE69">
        <f>'IDT-1'!C69</f>
        <v>-36</v>
      </c>
      <c r="AF69" s="24"/>
      <c r="AG69">
        <f t="shared" si="5"/>
        <v>1499.049795195451</v>
      </c>
      <c r="AI69" s="34">
        <f>PXIL!I69</f>
        <v>0</v>
      </c>
      <c r="AJ69" s="34">
        <f>PXIL!O69</f>
        <v>0</v>
      </c>
      <c r="AK69" s="34">
        <f>RTM_IEX!I69</f>
        <v>48.24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7.9976683182745543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44.998326888756687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731.88704640441881</v>
      </c>
      <c r="P70" s="36">
        <v>68.427387968547222</v>
      </c>
      <c r="Q70" s="36">
        <v>14.007731541450777</v>
      </c>
      <c r="R70" s="38">
        <v>26</v>
      </c>
      <c r="S70" s="38">
        <v>0</v>
      </c>
      <c r="T70" s="37">
        <f>SUMPRODUCT(LTA!J70:AN70,LTA!J$101:AN$101,LTA!J$104:AN$104)</f>
        <v>174.45</v>
      </c>
      <c r="U70" s="37">
        <f>SUMPRODUCT(LTA!J70:AN70,LTA!J$102:AN$102,LTA!J$104:AN$104)</f>
        <v>135.51999999999998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-51</v>
      </c>
      <c r="AA70" s="75">
        <f>STOA!I70</f>
        <v>266.57</v>
      </c>
      <c r="AB70" s="75">
        <f>-STOA!O70</f>
        <v>0</v>
      </c>
      <c r="AC70">
        <f t="shared" si="3"/>
        <v>13.821337287789506</v>
      </c>
      <c r="AD70">
        <f t="shared" si="4"/>
        <v>1529.1439298336586</v>
      </c>
      <c r="AE70">
        <f>'IDT-1'!C70</f>
        <v>-56</v>
      </c>
      <c r="AF70" s="24"/>
      <c r="AG70">
        <f t="shared" si="5"/>
        <v>1473.1439298336586</v>
      </c>
      <c r="AI70" s="34">
        <f>PXIL!I70</f>
        <v>0</v>
      </c>
      <c r="AJ70" s="34">
        <f>PXIL!O70</f>
        <v>0</v>
      </c>
      <c r="AK70" s="34">
        <f>RTM_IEX!I70</f>
        <v>48.25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7.9976683182745543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57.597925520420652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790.74489397168475</v>
      </c>
      <c r="P71" s="36">
        <v>68.427387968547222</v>
      </c>
      <c r="Q71" s="36">
        <v>21.44</v>
      </c>
      <c r="R71" s="38">
        <v>21.29</v>
      </c>
      <c r="S71" s="38">
        <v>0</v>
      </c>
      <c r="T71" s="37">
        <f>SUMPRODUCT(LTA!J71:AN71,LTA!J$101:AN$101,LTA!J$104:AN$104)</f>
        <v>155.31</v>
      </c>
      <c r="U71" s="37">
        <f>SUMPRODUCT(LTA!J71:AN71,LTA!J$102:AN$102,LTA!J$104:AN$104)</f>
        <v>135.51999999999998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-26</v>
      </c>
      <c r="AA71" s="75">
        <f>STOA!I71</f>
        <v>266.57</v>
      </c>
      <c r="AB71" s="75">
        <f>-STOA!O71</f>
        <v>0</v>
      </c>
      <c r="AC71">
        <f t="shared" si="3"/>
        <v>13.666591947790101</v>
      </c>
      <c r="AD71">
        <f t="shared" si="4"/>
        <v>1561.088389831137</v>
      </c>
      <c r="AE71">
        <f>'IDT-1'!C71</f>
        <v>-30</v>
      </c>
      <c r="AF71" s="24"/>
      <c r="AG71">
        <f t="shared" si="5"/>
        <v>1531.088389831137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8.0070032098044948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57.597925520420652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792.03395589330887</v>
      </c>
      <c r="P72" s="36">
        <v>68.427387968547222</v>
      </c>
      <c r="Q72" s="36">
        <v>21.44</v>
      </c>
      <c r="R72" s="38">
        <v>16.02265627590781</v>
      </c>
      <c r="S72" s="38">
        <v>0</v>
      </c>
      <c r="T72" s="37">
        <f>SUMPRODUCT(LTA!J72:AN72,LTA!J$101:AN$101,LTA!J$104:AN$104)</f>
        <v>136.74</v>
      </c>
      <c r="U72" s="37">
        <f>SUMPRODUCT(LTA!J72:AN72,LTA!J$102:AN$102,LTA!J$104:AN$104)</f>
        <v>135.51999999999998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-18.760000000000002</v>
      </c>
      <c r="AA72" s="75">
        <f>STOA!I72</f>
        <v>266.57</v>
      </c>
      <c r="AB72" s="75">
        <f>-STOA!O72</f>
        <v>0</v>
      </c>
      <c r="AC72">
        <f t="shared" si="3"/>
        <v>13.415933611810027</v>
      </c>
      <c r="AD72">
        <f t="shared" si="4"/>
        <v>1546.040101256179</v>
      </c>
      <c r="AE72">
        <f>'IDT-1'!C72</f>
        <v>-30</v>
      </c>
      <c r="AF72" s="24"/>
      <c r="AG72">
        <f t="shared" si="5"/>
        <v>1516.040101256179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8.0070032098044948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57.597925520420652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744.90379001651411</v>
      </c>
      <c r="P73" s="36">
        <v>68.427387968547222</v>
      </c>
      <c r="Q73" s="36">
        <v>21.44</v>
      </c>
      <c r="R73" s="38">
        <v>10.272656492498708</v>
      </c>
      <c r="S73" s="38">
        <v>0</v>
      </c>
      <c r="T73" s="37">
        <f>SUMPRODUCT(LTA!J73:AN73,LTA!J$101:AN$101,LTA!J$104:AN$104)</f>
        <v>123.49</v>
      </c>
      <c r="U73" s="37">
        <f>SUMPRODUCT(LTA!J73:AN73,LTA!J$102:AN$102,LTA!J$104:AN$104)</f>
        <v>135.51999999999998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12.993337301345395</v>
      </c>
      <c r="AD73">
        <f t="shared" si="4"/>
        <v>1533.8325319064397</v>
      </c>
      <c r="AE73">
        <f>'IDT-1'!C73</f>
        <v>-25</v>
      </c>
      <c r="AF73" s="24"/>
      <c r="AG73">
        <f t="shared" si="5"/>
        <v>1508.8325319064397</v>
      </c>
      <c r="AI73" s="34">
        <f>PXIL!I73</f>
        <v>0</v>
      </c>
      <c r="AJ73" s="34">
        <f>PXIL!O73</f>
        <v>0</v>
      </c>
      <c r="AK73" s="34">
        <f>RTM_IEX!I73</f>
        <v>34.74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8.0070032098044948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57.597925520420652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742.0338300903926</v>
      </c>
      <c r="P74" s="36">
        <v>68.427387968547222</v>
      </c>
      <c r="Q74" s="36">
        <v>21.44</v>
      </c>
      <c r="R74" s="38">
        <v>6.11</v>
      </c>
      <c r="S74" s="38">
        <v>0</v>
      </c>
      <c r="T74" s="37">
        <f>SUMPRODUCT(LTA!J74:AN74,LTA!J$101:AN$101,LTA!J$104:AN$104)</f>
        <v>107.71</v>
      </c>
      <c r="U74" s="37">
        <f>SUMPRODUCT(LTA!J74:AN74,LTA!J$102:AN$102,LTA!J$104:AN$104)</f>
        <v>135.51999999999998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12.744927323428984</v>
      </c>
      <c r="AD74">
        <f t="shared" si="4"/>
        <v>1504.5083254657359</v>
      </c>
      <c r="AE74">
        <f>'IDT-1'!C74</f>
        <v>-25</v>
      </c>
      <c r="AF74" s="24"/>
      <c r="AG74">
        <f t="shared" si="5"/>
        <v>1479.5083254657359</v>
      </c>
      <c r="AI74" s="34">
        <f>PXIL!I74</f>
        <v>0</v>
      </c>
      <c r="AJ74" s="34">
        <f>PXIL!O74</f>
        <v>0</v>
      </c>
      <c r="AK74" s="34">
        <f>RTM_IEX!I74</f>
        <v>27.98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8.0888369374634728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57.597925520420652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741.71153352648423</v>
      </c>
      <c r="P75" s="36">
        <v>68.427387968547222</v>
      </c>
      <c r="Q75" s="36">
        <v>21.44</v>
      </c>
      <c r="R75" s="38">
        <v>0</v>
      </c>
      <c r="S75" s="38">
        <v>0</v>
      </c>
      <c r="T75" s="37">
        <f>SUMPRODUCT(LTA!J75:AN75,LTA!J$101:AN$101,LTA!J$104:AN$104)</f>
        <v>96.44</v>
      </c>
      <c r="U75" s="37">
        <f>SUMPRODUCT(LTA!J75:AN75,LTA!J$102:AN$102,LTA!J$104:AN$104)</f>
        <v>137.18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13.02489535160449</v>
      </c>
      <c r="AD75">
        <f t="shared" si="4"/>
        <v>1537.5578846013111</v>
      </c>
      <c r="AE75">
        <f>'IDT-1'!C75</f>
        <v>-35</v>
      </c>
      <c r="AF75" s="24"/>
      <c r="AG75">
        <f t="shared" si="5"/>
        <v>1502.5578846013111</v>
      </c>
      <c r="AI75" s="34">
        <f>PXIL!I75</f>
        <v>0</v>
      </c>
      <c r="AJ75" s="34">
        <f>PXIL!O75</f>
        <v>0</v>
      </c>
      <c r="AK75" s="34">
        <f>RTM_IEX!I75</f>
        <v>77.2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8.0888369374634728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57.597925520420652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743.09164121522394</v>
      </c>
      <c r="P76" s="36">
        <v>68.427387968547222</v>
      </c>
      <c r="Q76" s="36">
        <v>21.44</v>
      </c>
      <c r="R76" s="38">
        <v>0</v>
      </c>
      <c r="S76" s="38">
        <v>0</v>
      </c>
      <c r="T76" s="37">
        <f>SUMPRODUCT(LTA!J76:AN76,LTA!J$101:AN$101,LTA!J$104:AN$104)</f>
        <v>89.759999999999991</v>
      </c>
      <c r="U76" s="37">
        <f>SUMPRODUCT(LTA!J76:AN76,LTA!J$102:AN$102,LTA!J$104:AN$104)</f>
        <v>137.18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266.57</v>
      </c>
      <c r="AB76" s="75">
        <f>-STOA!O76</f>
        <v>0</v>
      </c>
      <c r="AC76">
        <f t="shared" si="3"/>
        <v>12.980292256189903</v>
      </c>
      <c r="AD76">
        <f t="shared" si="4"/>
        <v>1532.2925953854656</v>
      </c>
      <c r="AE76">
        <f>'IDT-1'!C76</f>
        <v>-55</v>
      </c>
      <c r="AF76" s="24"/>
      <c r="AG76">
        <f t="shared" si="5"/>
        <v>1477.2925953854656</v>
      </c>
      <c r="AI76" s="34">
        <f>PXIL!I76</f>
        <v>0</v>
      </c>
      <c r="AJ76" s="34">
        <f>PXIL!O76</f>
        <v>0</v>
      </c>
      <c r="AK76" s="34">
        <f>RTM_IEX!I76</f>
        <v>77.19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8.0888369374634728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57.597925520420652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849.57700077857999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89.5</v>
      </c>
      <c r="U77" s="37">
        <f>SUMPRODUCT(LTA!J77:AN77,LTA!J$102:AN$102,LTA!J$104:AN$104)</f>
        <v>137.18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</v>
      </c>
      <c r="AA77" s="75">
        <f>STOA!I77</f>
        <v>193.24</v>
      </c>
      <c r="AB77" s="75">
        <f>-STOA!O77</f>
        <v>0</v>
      </c>
      <c r="AC77">
        <f t="shared" si="3"/>
        <v>12.926455800120319</v>
      </c>
      <c r="AD77">
        <f t="shared" si="4"/>
        <v>1493.801791404891</v>
      </c>
      <c r="AE77">
        <f>'IDT-1'!C77</f>
        <v>-11.853999999999999</v>
      </c>
      <c r="AF77" s="24"/>
      <c r="AG77">
        <f t="shared" si="5"/>
        <v>1481.9477914048909</v>
      </c>
      <c r="AI77" s="34">
        <f>PXIL!I77</f>
        <v>0</v>
      </c>
      <c r="AJ77" s="34">
        <f>PXIL!O77</f>
        <v>0</v>
      </c>
      <c r="AK77" s="34">
        <f>RTM_IEX!I77</f>
        <v>21.09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8.0888369374634728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57.597925520420652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861.76655034207499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84.59</v>
      </c>
      <c r="U78" s="37">
        <f>SUMPRODUCT(LTA!J78:AN78,LTA!J$102:AN$102,LTA!J$104:AN$104)</f>
        <v>137.01999999999998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-132</v>
      </c>
      <c r="AA78" s="75">
        <f>STOA!I78</f>
        <v>193.24</v>
      </c>
      <c r="AB78" s="75">
        <f>-STOA!O78</f>
        <v>0</v>
      </c>
      <c r="AC78">
        <f t="shared" si="3"/>
        <v>14.526590312540808</v>
      </c>
      <c r="AD78">
        <f t="shared" si="4"/>
        <v>1449.7112064559653</v>
      </c>
      <c r="AE78">
        <f>'IDT-1'!C78</f>
        <v>0</v>
      </c>
      <c r="AF78" s="24"/>
      <c r="AG78">
        <f t="shared" si="5"/>
        <v>1449.7112064559653</v>
      </c>
      <c r="AI78" s="34">
        <f>PXIL!I78</f>
        <v>0</v>
      </c>
      <c r="AJ78" s="34">
        <f>PXIL!O78</f>
        <v>0</v>
      </c>
      <c r="AK78" s="34">
        <f>RTM_IEX!I78</f>
        <v>87.48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8.0888369374634728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57.597925520420652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873.76380929807647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81.650000000000006</v>
      </c>
      <c r="U79" s="37">
        <f>SUMPRODUCT(LTA!J79:AN79,LTA!J$102:AN$102,LTA!J$104:AN$104)</f>
        <v>136.86000000000001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-147</v>
      </c>
      <c r="AA79" s="75">
        <f>STOA!I79</f>
        <v>193.24</v>
      </c>
      <c r="AB79" s="75">
        <f>-STOA!O79</f>
        <v>0</v>
      </c>
      <c r="AC79">
        <f t="shared" si="3"/>
        <v>14.277314653644559</v>
      </c>
      <c r="AD79">
        <f t="shared" si="4"/>
        <v>1390.1577410708635</v>
      </c>
      <c r="AE79">
        <f>'IDT-1'!C79</f>
        <v>0</v>
      </c>
      <c r="AF79" s="24"/>
      <c r="AG79">
        <f t="shared" si="5"/>
        <v>1390.1577410708635</v>
      </c>
      <c r="AI79" s="34">
        <f>PXIL!I79</f>
        <v>0</v>
      </c>
      <c r="AJ79" s="34">
        <f>PXIL!O79</f>
        <v>0</v>
      </c>
      <c r="AK79" s="34">
        <f>RTM_IEX!I79</f>
        <v>33.78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8.0888369374634728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57.597925520420652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873.76380929807647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80.650000000000006</v>
      </c>
      <c r="U80" s="37">
        <f>SUMPRODUCT(LTA!J80:AN80,LTA!J$102:AN$102,LTA!J$104:AN$104)</f>
        <v>136.68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-157</v>
      </c>
      <c r="AA80" s="75">
        <f>STOA!I80</f>
        <v>193.24</v>
      </c>
      <c r="AB80" s="75">
        <f>-STOA!O80</f>
        <v>0</v>
      </c>
      <c r="AC80">
        <f t="shared" si="3"/>
        <v>14.352114230893449</v>
      </c>
      <c r="AD80">
        <f t="shared" si="4"/>
        <v>1378.9029414936144</v>
      </c>
      <c r="AE80">
        <f>'IDT-1'!C80</f>
        <v>0</v>
      </c>
      <c r="AF80" s="24"/>
      <c r="AG80">
        <f t="shared" si="5"/>
        <v>1378.9029414936144</v>
      </c>
      <c r="AI80" s="34">
        <f>PXIL!I80</f>
        <v>0</v>
      </c>
      <c r="AJ80" s="34">
        <f>PXIL!O80</f>
        <v>0</v>
      </c>
      <c r="AK80" s="34">
        <f>RTM_IEX!I80</f>
        <v>33.78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8.0888369374634728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873.76380929807647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79.33</v>
      </c>
      <c r="U81" s="37">
        <f>SUMPRODUCT(LTA!J81:AN81,LTA!J$102:AN$102,LTA!J$104:AN$104)</f>
        <v>137.18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-185</v>
      </c>
      <c r="AA81" s="75">
        <f>STOA!I81</f>
        <v>193.24</v>
      </c>
      <c r="AB81" s="75">
        <f>-STOA!O81</f>
        <v>0</v>
      </c>
      <c r="AC81">
        <f t="shared" si="3"/>
        <v>14.639117173557061</v>
      </c>
      <c r="AD81">
        <f t="shared" si="4"/>
        <v>1356.5457631184172</v>
      </c>
      <c r="AE81">
        <f>'IDT-1'!C81</f>
        <v>0</v>
      </c>
      <c r="AF81" s="24"/>
      <c r="AG81">
        <f t="shared" si="5"/>
        <v>1356.5457631184172</v>
      </c>
      <c r="AI81" s="34">
        <f>PXIL!I81</f>
        <v>0</v>
      </c>
      <c r="AJ81" s="34">
        <f>PXIL!O81</f>
        <v>0</v>
      </c>
      <c r="AK81" s="34">
        <f>RTM_IEX!I81</f>
        <v>40.53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8.0888369374634728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873.76478527073982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78.33</v>
      </c>
      <c r="U82" s="37">
        <f>SUMPRODUCT(LTA!J82:AN82,LTA!J$102:AN$102,LTA!J$104:AN$104)</f>
        <v>136.86000000000001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-165</v>
      </c>
      <c r="AA82" s="75">
        <f>STOA!I82</f>
        <v>193.24</v>
      </c>
      <c r="AB82" s="75">
        <f>-STOA!O82</f>
        <v>0</v>
      </c>
      <c r="AC82">
        <f t="shared" si="3"/>
        <v>14.466762217229649</v>
      </c>
      <c r="AD82">
        <f t="shared" si="4"/>
        <v>1376.3690940474078</v>
      </c>
      <c r="AE82">
        <f>'IDT-1'!C82</f>
        <v>-17.780999999999999</v>
      </c>
      <c r="AF82" s="24"/>
      <c r="AG82">
        <f t="shared" si="5"/>
        <v>1358.5880940474078</v>
      </c>
      <c r="AI82" s="34">
        <f>PXIL!I82</f>
        <v>0</v>
      </c>
      <c r="AJ82" s="34">
        <f>PXIL!O82</f>
        <v>0</v>
      </c>
      <c r="AK82" s="34">
        <f>RTM_IEX!I82</f>
        <v>41.5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8.0888369374634728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873.76478527073982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77.33</v>
      </c>
      <c r="U83" s="37">
        <f>SUMPRODUCT(LTA!J83:AN83,LTA!J$102:AN$102,LTA!J$104:AN$104)</f>
        <v>136.51999999999998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-185</v>
      </c>
      <c r="AA83" s="75">
        <f>STOA!I83</f>
        <v>193.24</v>
      </c>
      <c r="AB83" s="75">
        <f>-STOA!O83</f>
        <v>0</v>
      </c>
      <c r="AC83">
        <f t="shared" si="3"/>
        <v>14.616697371727431</v>
      </c>
      <c r="AD83">
        <f t="shared" si="4"/>
        <v>1353.89915889291</v>
      </c>
      <c r="AE83">
        <f>'IDT-1'!C83</f>
        <v>0</v>
      </c>
      <c r="AF83" s="24"/>
      <c r="AG83">
        <f t="shared" si="5"/>
        <v>1353.89915889291</v>
      </c>
      <c r="AI83" s="34">
        <f>PXIL!I83</f>
        <v>0</v>
      </c>
      <c r="AJ83" s="34">
        <f>PXIL!O83</f>
        <v>0</v>
      </c>
      <c r="AK83" s="34">
        <f>RTM_IEX!I83</f>
        <v>40.520000000000003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8.0888369374634728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873.69491162235522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76.67</v>
      </c>
      <c r="U84" s="37">
        <f>SUMPRODUCT(LTA!J84:AN84,LTA!J$102:AN$102,LTA!J$104:AN$104)</f>
        <v>136.36000000000001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-170</v>
      </c>
      <c r="AA84" s="75">
        <f>STOA!I84</f>
        <v>193.24</v>
      </c>
      <c r="AB84" s="75">
        <f>-STOA!O84</f>
        <v>0</v>
      </c>
      <c r="AC84">
        <f t="shared" si="3"/>
        <v>14.443767067207666</v>
      </c>
      <c r="AD84">
        <f t="shared" si="4"/>
        <v>1363.6122155490452</v>
      </c>
      <c r="AE84">
        <f>'IDT-1'!C84</f>
        <v>0</v>
      </c>
      <c r="AF84" s="24"/>
      <c r="AG84">
        <f t="shared" si="5"/>
        <v>1363.6122155490452</v>
      </c>
      <c r="AI84" s="34">
        <f>PXIL!I84</f>
        <v>0</v>
      </c>
      <c r="AJ84" s="34">
        <f>PXIL!O84</f>
        <v>0</v>
      </c>
      <c r="AK84" s="34">
        <f>RTM_IEX!I84</f>
        <v>35.950000000000003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8.0888369374634728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862.77658563220086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76</v>
      </c>
      <c r="U85" s="37">
        <f>SUMPRODUCT(LTA!J85:AN85,LTA!J$102:AN$102,LTA!J$104:AN$104)</f>
        <v>135.86000000000001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-150</v>
      </c>
      <c r="AA85" s="75">
        <f>STOA!I85</f>
        <v>193.24</v>
      </c>
      <c r="AB85" s="75">
        <f>-STOA!O85</f>
        <v>0</v>
      </c>
      <c r="AC85">
        <f t="shared" si="3"/>
        <v>13.870821974392587</v>
      </c>
      <c r="AD85">
        <f t="shared" si="4"/>
        <v>1336.1468346517061</v>
      </c>
      <c r="AE85">
        <f>'IDT-1'!C85</f>
        <v>0</v>
      </c>
      <c r="AF85" s="24"/>
      <c r="AG85">
        <f t="shared" si="5"/>
        <v>1336.1468346517061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8.0888369374634728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853.55769766940432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75</v>
      </c>
      <c r="U86" s="37">
        <f>SUMPRODUCT(LTA!J86:AN86,LTA!J$102:AN$102,LTA!J$104:AN$104)</f>
        <v>135.51999999999998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-100</v>
      </c>
      <c r="AA86" s="75">
        <f>STOA!I86</f>
        <v>193.24</v>
      </c>
      <c r="AB86" s="75">
        <f>-STOA!O86</f>
        <v>0</v>
      </c>
      <c r="AC86">
        <f t="shared" si="3"/>
        <v>13.358569429260644</v>
      </c>
      <c r="AD86">
        <f t="shared" si="4"/>
        <v>1376.1001992340416</v>
      </c>
      <c r="AE86">
        <f>'IDT-1'!C86</f>
        <v>-14.818</v>
      </c>
      <c r="AF86" s="24"/>
      <c r="AG86">
        <f t="shared" si="5"/>
        <v>1361.2821992340416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8.0888369374634728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855.64485416248942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73.33</v>
      </c>
      <c r="U87" s="37">
        <f>SUMPRODUCT(LTA!J87:AN87,LTA!J$102:AN$102,LTA!J$104:AN$104)</f>
        <v>135.18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193.24</v>
      </c>
      <c r="AB87" s="75">
        <f>-STOA!O87</f>
        <v>0</v>
      </c>
      <c r="AC87">
        <f t="shared" si="3"/>
        <v>13.189794389304778</v>
      </c>
      <c r="AD87">
        <f t="shared" si="4"/>
        <v>1396.3461307670825</v>
      </c>
      <c r="AE87">
        <f>'IDT-1'!C87</f>
        <v>0</v>
      </c>
      <c r="AF87" s="24"/>
      <c r="AG87">
        <f t="shared" si="5"/>
        <v>1396.3461307670825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8.0888369374634728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855.64485416248942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71.67</v>
      </c>
      <c r="U88" s="37">
        <f>SUMPRODUCT(LTA!J88:AN88,LTA!J$102:AN$102,LTA!J$104:AN$104)</f>
        <v>134.68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193.24</v>
      </c>
      <c r="AB88" s="75">
        <f>-STOA!O88</f>
        <v>0</v>
      </c>
      <c r="AC88">
        <f t="shared" si="3"/>
        <v>12.875159868933661</v>
      </c>
      <c r="AD88">
        <f t="shared" si="4"/>
        <v>1429.5007652874538</v>
      </c>
      <c r="AE88">
        <f>'IDT-1'!C88</f>
        <v>0</v>
      </c>
      <c r="AF88" s="24"/>
      <c r="AG88">
        <f t="shared" si="5"/>
        <v>1429.5007652874538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8.0888369374634728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855.48790355237418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70.67</v>
      </c>
      <c r="U89" s="37">
        <f>SUMPRODUCT(LTA!J89:AN89,LTA!J$102:AN$102,LTA!J$104:AN$104)</f>
        <v>133.86000000000001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12.731486117935358</v>
      </c>
      <c r="AD89">
        <f t="shared" si="4"/>
        <v>1442.6674884283366</v>
      </c>
      <c r="AE89">
        <f>'IDT-1'!C89</f>
        <v>-5</v>
      </c>
      <c r="AF89" s="24"/>
      <c r="AG89">
        <f t="shared" si="5"/>
        <v>1437.6674884283366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8.0888369374634728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864.33244889768559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70</v>
      </c>
      <c r="U90" s="37">
        <f>SUMPRODUCT(LTA!J90:AN90,LTA!J$102:AN$102,LTA!J$104:AN$104)</f>
        <v>133.01999999999998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12.5389615670893</v>
      </c>
      <c r="AD90">
        <f t="shared" si="4"/>
        <v>1480.1945583244942</v>
      </c>
      <c r="AE90">
        <f>'IDT-1'!C90</f>
        <v>0</v>
      </c>
      <c r="AF90" s="24"/>
      <c r="AG90">
        <f t="shared" si="5"/>
        <v>1480.1945583244942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8.0888369374634728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864.33244889768559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68.33</v>
      </c>
      <c r="U91" s="37">
        <f>SUMPRODUCT(LTA!J91:AN91,LTA!J$102:AN$102,LTA!J$104:AN$104)</f>
        <v>131.35999999999999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223.39</v>
      </c>
      <c r="AB91" s="75">
        <f>-STOA!O91</f>
        <v>0</v>
      </c>
      <c r="AC91">
        <f t="shared" si="3"/>
        <v>13.117761144338189</v>
      </c>
      <c r="AD91">
        <f t="shared" si="4"/>
        <v>1528.435758747245</v>
      </c>
      <c r="AE91">
        <f>'IDT-1'!C91</f>
        <v>0</v>
      </c>
      <c r="AF91" s="24"/>
      <c r="AG91">
        <f t="shared" si="5"/>
        <v>1528.435758747245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8.0888369374634728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864.33244889768559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67.33</v>
      </c>
      <c r="U92" s="37">
        <f>SUMPRODUCT(LTA!J92:AN92,LTA!J$102:AN$102,LTA!J$104:AN$104)</f>
        <v>129.68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223.39</v>
      </c>
      <c r="AB92" s="75">
        <f>-STOA!O92</f>
        <v>0</v>
      </c>
      <c r="AC92">
        <f t="shared" si="3"/>
        <v>13.0356535670893</v>
      </c>
      <c r="AD92">
        <f t="shared" si="4"/>
        <v>1538.8278663244939</v>
      </c>
      <c r="AE92">
        <f>'IDT-1'!C92</f>
        <v>0</v>
      </c>
      <c r="AF92" s="24"/>
      <c r="AG92">
        <f t="shared" si="5"/>
        <v>1538.8278663244939</v>
      </c>
      <c r="AI92" s="34">
        <f>PXIL!I92</f>
        <v>0</v>
      </c>
      <c r="AJ92" s="34">
        <f>PXIL!O92</f>
        <v>0</v>
      </c>
      <c r="AK92" s="34">
        <f>RTM_IEX!I92</f>
        <v>2.99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8.0888369374634728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45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864.33244889768559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63.33</v>
      </c>
      <c r="U93" s="37">
        <f>SUMPRODUCT(LTA!J93:AN93,LTA!J$102:AN$102,LTA!J$104:AN$104)</f>
        <v>128.01999999999998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15.067445567089297</v>
      </c>
      <c r="AD93">
        <f t="shared" si="4"/>
        <v>1778.6760743244938</v>
      </c>
      <c r="AE93">
        <f>'IDT-1'!C93</f>
        <v>-155</v>
      </c>
      <c r="AF93" s="24"/>
      <c r="AG93">
        <f t="shared" si="5"/>
        <v>1623.6760743244938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8.0888369374634728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856.2772720523742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61.67</v>
      </c>
      <c r="U94" s="37">
        <f>SUMPRODUCT(LTA!J94:AN94,LTA!J$102:AN$102,LTA!J$104:AN$104)</f>
        <v>127.17999999999999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15.062782081588685</v>
      </c>
      <c r="AD94">
        <f t="shared" si="4"/>
        <v>1778.1255609646835</v>
      </c>
      <c r="AE94">
        <f>'IDT-1'!C94</f>
        <v>-120</v>
      </c>
      <c r="AF94" s="24"/>
      <c r="AG94">
        <f t="shared" si="5"/>
        <v>1658.1255609646835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8.0888369374634728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852.84579820002511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65</v>
      </c>
      <c r="U95" s="37">
        <f>SUMPRODUCT(LTA!J95:AN95,LTA!J$102:AN$102,LTA!J$104:AN$104)</f>
        <v>126.86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15.068424436202733</v>
      </c>
      <c r="AD95">
        <f t="shared" si="4"/>
        <v>1756.6984447577202</v>
      </c>
      <c r="AE95">
        <f>'IDT-1'!C95</f>
        <v>-95</v>
      </c>
      <c r="AF95" s="24"/>
      <c r="AG95">
        <f t="shared" si="5"/>
        <v>1661.6984447577202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8.0888369374634728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852.84579820002511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63.33</v>
      </c>
      <c r="U96" s="37">
        <f>SUMPRODUCT(LTA!J96:AN96,LTA!J$102:AN$102,LTA!J$104:AN$104)</f>
        <v>126.36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15.016311805303175</v>
      </c>
      <c r="AD96">
        <f t="shared" si="4"/>
        <v>1758.5805573886198</v>
      </c>
      <c r="AE96">
        <f>'IDT-1'!C96</f>
        <v>-80</v>
      </c>
      <c r="AF96" s="24"/>
      <c r="AG96">
        <f t="shared" si="5"/>
        <v>1678.5805573886198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8.0888369374634728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852.84579820002511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62.67</v>
      </c>
      <c r="U97" s="37">
        <f>SUMPRODUCT(LTA!J97:AN97,LTA!J$102:AN$102,LTA!J$104:AN$104)</f>
        <v>125.86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15.158337067102288</v>
      </c>
      <c r="AD97">
        <f t="shared" si="4"/>
        <v>1759.2785321268207</v>
      </c>
      <c r="AE97">
        <f>'IDT-1'!C97</f>
        <v>-80</v>
      </c>
      <c r="AF97" s="24"/>
      <c r="AG97">
        <f t="shared" si="5"/>
        <v>1679.2785321268207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8.0888369374634728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55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852.84579820002511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61.67</v>
      </c>
      <c r="U98" s="37">
        <f>SUMPRODUCT(LTA!J98:AN98,LTA!J$102:AN$102,LTA!J$104:AN$104)</f>
        <v>125.52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15.104725278477842</v>
      </c>
      <c r="AD98">
        <f t="shared" si="4"/>
        <v>1762.992143915445</v>
      </c>
      <c r="AE98">
        <f>'IDT-1'!C98</f>
        <v>-85</v>
      </c>
      <c r="AF98" s="24"/>
      <c r="AG98">
        <f t="shared" si="5"/>
        <v>1677.992143915445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0.20105619997148472</v>
      </c>
      <c r="F99">
        <f t="shared" si="6"/>
        <v>0</v>
      </c>
      <c r="G99">
        <f t="shared" si="6"/>
        <v>1.1503499999999998</v>
      </c>
      <c r="H99">
        <f t="shared" si="6"/>
        <v>0</v>
      </c>
      <c r="I99">
        <f t="shared" si="6"/>
        <v>1.1996700702087828</v>
      </c>
      <c r="J99">
        <f t="shared" si="6"/>
        <v>0</v>
      </c>
      <c r="K99">
        <f t="shared" si="6"/>
        <v>0.60850000000000004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18.985659411366175</v>
      </c>
      <c r="P99" s="36">
        <f t="shared" si="6"/>
        <v>1.6415385910935198</v>
      </c>
      <c r="Q99" s="36">
        <f t="shared" si="6"/>
        <v>0.46302668664286706</v>
      </c>
      <c r="R99" s="38">
        <f t="shared" si="6"/>
        <v>0.28257061926043031</v>
      </c>
      <c r="S99" s="38">
        <f t="shared" si="6"/>
        <v>0</v>
      </c>
      <c r="T99" s="37">
        <f t="shared" si="6"/>
        <v>3.3995274999999987</v>
      </c>
      <c r="U99" s="37">
        <f t="shared" si="6"/>
        <v>2.850682500000004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-3.3973850000000003</v>
      </c>
      <c r="AA99" s="75">
        <f t="shared" si="6"/>
        <v>7.312459999999998</v>
      </c>
      <c r="AB99" s="75">
        <f t="shared" si="6"/>
        <v>0</v>
      </c>
      <c r="AC99">
        <f t="shared" si="6"/>
        <v>0.35231069537452692</v>
      </c>
      <c r="AD99">
        <f t="shared" si="6"/>
        <v>34.605211277168756</v>
      </c>
      <c r="AE99">
        <f t="shared" si="6"/>
        <v>-1.1596354999999998</v>
      </c>
      <c r="AG99">
        <f t="shared" si="6"/>
        <v>33.445575777168742</v>
      </c>
      <c r="AI99">
        <f t="shared" si="6"/>
        <v>0</v>
      </c>
      <c r="AJ99">
        <f t="shared" si="6"/>
        <v>0</v>
      </c>
      <c r="AK99">
        <f t="shared" si="6"/>
        <v>0.18864499999999998</v>
      </c>
      <c r="AL99">
        <f t="shared" si="6"/>
        <v>-0.08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12.161687170474517</v>
      </c>
      <c r="F3">
        <f>GT_Spot!T3</f>
        <v>0</v>
      </c>
      <c r="G3">
        <f>PPCL_NG!T3</f>
        <v>56.88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725.65363373470825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425.44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605.19999999999993</v>
      </c>
      <c r="AB3" s="75">
        <f>-STOA!P3</f>
        <v>0</v>
      </c>
      <c r="AC3">
        <f>SUMIF(B3:AB3,"&gt;0")*$AC$2-SUMIF(B3:AB3,"&lt;0")*($AC$2/(1-$AC$2))+SUMIF(AI3:AR3,"&gt;0")*$AC$2-SUMIF(AI3:AR3,"&lt;0")*($AC$2/(1-$AC$2))</f>
        <v>17.701162215140311</v>
      </c>
      <c r="AD3">
        <f>SUM(B3:AB3,AI3:AV3)-AC3</f>
        <v>2025.3089768257955</v>
      </c>
      <c r="AE3">
        <f>'IDT-1'!F3</f>
        <v>54.920999999999999</v>
      </c>
      <c r="AF3" s="24"/>
      <c r="AG3">
        <f>SUM(AD3:AF3)</f>
        <v>2080.2299768257953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-32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12.161687170474517</v>
      </c>
      <c r="F4">
        <f>GT_Spot!T4</f>
        <v>0</v>
      </c>
      <c r="G4">
        <f>PPCL_NG!T4</f>
        <v>56.88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723.60251129013682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425.77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605.19999999999993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17.890012572003243</v>
      </c>
      <c r="AD4">
        <f t="shared" ref="AD4:AD67" si="1">SUM(B4:AB4,AI4:AV4)-AC4</f>
        <v>1999.3990040243607</v>
      </c>
      <c r="AE4">
        <f>'IDT-1'!F4</f>
        <v>56.444000000000003</v>
      </c>
      <c r="AF4" s="24"/>
      <c r="AG4">
        <f t="shared" ref="AG4:AG67" si="2">SUM(AD4:AF4)</f>
        <v>2055.8430040243607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-56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12.161687170474517</v>
      </c>
      <c r="F5">
        <f>GT_Spot!T5</f>
        <v>0</v>
      </c>
      <c r="G5">
        <f>PPCL_NG!T5</f>
        <v>56.88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723.60251129013682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426.09999999999997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605.19999999999993</v>
      </c>
      <c r="AB5" s="75">
        <f>-STOA!P5</f>
        <v>0</v>
      </c>
      <c r="AC5">
        <f t="shared" si="0"/>
        <v>17.850428783378799</v>
      </c>
      <c r="AD5">
        <f t="shared" si="1"/>
        <v>2004.7685878129851</v>
      </c>
      <c r="AE5">
        <f>'IDT-1'!F5</f>
        <v>25.783999999999999</v>
      </c>
      <c r="AF5" s="24"/>
      <c r="AG5">
        <f t="shared" si="2"/>
        <v>2030.5525878129852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-51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12.161687170474517</v>
      </c>
      <c r="F6">
        <f>GT_Spot!T6</f>
        <v>0</v>
      </c>
      <c r="G6">
        <f>PPCL_NG!T6</f>
        <v>56.88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723.60251129013682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426.44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605.19999999999993</v>
      </c>
      <c r="AB6" s="75">
        <f>-STOA!P6</f>
        <v>0</v>
      </c>
      <c r="AC6">
        <f t="shared" si="0"/>
        <v>17.8532847833788</v>
      </c>
      <c r="AD6">
        <f t="shared" si="1"/>
        <v>2005.1057318129854</v>
      </c>
      <c r="AE6">
        <f>'IDT-1'!F6</f>
        <v>0</v>
      </c>
      <c r="AF6" s="24"/>
      <c r="AG6">
        <f t="shared" si="2"/>
        <v>2005.1057318129854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12.161687170474517</v>
      </c>
      <c r="F7">
        <f>GT_Spot!T7</f>
        <v>0</v>
      </c>
      <c r="G7">
        <f>PPCL_NG!T7</f>
        <v>56.88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712.66684994138814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424.35999999999996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605.09999999999991</v>
      </c>
      <c r="AB7" s="75">
        <f>-STOA!P7</f>
        <v>0</v>
      </c>
      <c r="AC7">
        <f t="shared" si="0"/>
        <v>17.059795761328861</v>
      </c>
      <c r="AD7">
        <f t="shared" si="1"/>
        <v>1993.7835594862868</v>
      </c>
      <c r="AE7">
        <f>'IDT-1'!F7</f>
        <v>0</v>
      </c>
      <c r="AF7" s="24"/>
      <c r="AG7">
        <f t="shared" si="2"/>
        <v>1993.7835594862868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12.161687170474517</v>
      </c>
      <c r="F8">
        <f>GT_Spot!T8</f>
        <v>0</v>
      </c>
      <c r="G8">
        <f>PPCL_NG!T8</f>
        <v>56.88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693.41848588094922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424.53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605.09999999999991</v>
      </c>
      <c r="AB8" s="75">
        <f>-STOA!P8</f>
        <v>0</v>
      </c>
      <c r="AC8">
        <f t="shared" si="0"/>
        <v>16.91647981867095</v>
      </c>
      <c r="AD8">
        <f t="shared" si="1"/>
        <v>1972.8485113685058</v>
      </c>
      <c r="AE8">
        <f>'IDT-1'!F8</f>
        <v>0</v>
      </c>
      <c r="AF8" s="24"/>
      <c r="AG8">
        <f t="shared" si="2"/>
        <v>1972.8485113685058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12.161687170474517</v>
      </c>
      <c r="F9">
        <f>GT_Spot!T9</f>
        <v>0</v>
      </c>
      <c r="G9">
        <f>PPCL_NG!T9</f>
        <v>56.88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676.59074701327665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424.85999999999996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605.09999999999991</v>
      </c>
      <c r="AB9" s="75">
        <f>-STOA!P9</f>
        <v>0</v>
      </c>
      <c r="AC9">
        <f t="shared" si="0"/>
        <v>16.760956496732721</v>
      </c>
      <c r="AD9">
        <f t="shared" si="1"/>
        <v>1958.5062958227713</v>
      </c>
      <c r="AE9">
        <f>'IDT-1'!F9</f>
        <v>0</v>
      </c>
      <c r="AF9" s="24"/>
      <c r="AG9">
        <f t="shared" si="2"/>
        <v>1958.5062958227713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12.161687170474517</v>
      </c>
      <c r="F10">
        <f>GT_Spot!T10</f>
        <v>0</v>
      </c>
      <c r="G10">
        <f>PPCL_NG!T10</f>
        <v>56.88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643.74933595218101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425.53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605.09999999999991</v>
      </c>
      <c r="AB10" s="75">
        <f>-STOA!P10</f>
        <v>0</v>
      </c>
      <c r="AC10">
        <f t="shared" si="0"/>
        <v>16.490716643819518</v>
      </c>
      <c r="AD10">
        <f t="shared" si="1"/>
        <v>1926.6051246145889</v>
      </c>
      <c r="AE10">
        <f>'IDT-1'!F10</f>
        <v>0</v>
      </c>
      <c r="AF10" s="24"/>
      <c r="AG10">
        <f t="shared" si="2"/>
        <v>1926.6051246145889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12.161687170474517</v>
      </c>
      <c r="F11">
        <f>GT_Spot!T11</f>
        <v>0</v>
      </c>
      <c r="G11">
        <f>PPCL_NG!T11</f>
        <v>56.88</v>
      </c>
      <c r="H11">
        <f>PPCL_Spot!T11</f>
        <v>0</v>
      </c>
      <c r="I11">
        <f>Bawana_NG!T11</f>
        <v>69.607411882807838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732.05358946446756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426.28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-118</v>
      </c>
      <c r="AA11" s="75">
        <f>STOA!J11</f>
        <v>604.91999999999996</v>
      </c>
      <c r="AB11" s="75">
        <f>-STOA!P11</f>
        <v>0</v>
      </c>
      <c r="AC11">
        <f t="shared" si="0"/>
        <v>18.687058507315395</v>
      </c>
      <c r="AD11">
        <f t="shared" si="1"/>
        <v>1968.9631671806001</v>
      </c>
      <c r="AE11">
        <f>'IDT-1'!F11</f>
        <v>0</v>
      </c>
      <c r="AF11" s="24"/>
      <c r="AG11">
        <f t="shared" si="2"/>
        <v>1968.9631671806001</v>
      </c>
      <c r="AI11" s="34">
        <f>PXIL!J11</f>
        <v>0</v>
      </c>
      <c r="AJ11" s="34">
        <f>PXIL!P11</f>
        <v>0</v>
      </c>
      <c r="AK11" s="34">
        <f>RTM_IEX!J11</f>
        <v>63.68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12.161687170474517</v>
      </c>
      <c r="F12">
        <f>GT_Spot!T12</f>
        <v>0</v>
      </c>
      <c r="G12">
        <f>PPCL_NG!T12</f>
        <v>56.88</v>
      </c>
      <c r="H12">
        <f>PPCL_Spot!T12</f>
        <v>0</v>
      </c>
      <c r="I12">
        <f>Bawana_NG!T12</f>
        <v>69.607411882807838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641.52816875851624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427.10999999999996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604.91999999999996</v>
      </c>
      <c r="AB12" s="75">
        <f>-STOA!P12</f>
        <v>0</v>
      </c>
      <c r="AC12">
        <f t="shared" si="0"/>
        <v>16.463956361848499</v>
      </c>
      <c r="AD12">
        <f t="shared" si="1"/>
        <v>1943.5308486201159</v>
      </c>
      <c r="AE12">
        <f>'IDT-1'!F12</f>
        <v>0</v>
      </c>
      <c r="AF12" s="24"/>
      <c r="AG12">
        <f t="shared" si="2"/>
        <v>1943.5308486201159</v>
      </c>
      <c r="AI12" s="34">
        <f>PXIL!J12</f>
        <v>0</v>
      </c>
      <c r="AJ12" s="34">
        <f>PXIL!P12</f>
        <v>0</v>
      </c>
      <c r="AK12" s="34">
        <f>RTM_IEX!J12</f>
        <v>7.72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12.161687170474517</v>
      </c>
      <c r="F13">
        <f>GT_Spot!T13</f>
        <v>0</v>
      </c>
      <c r="G13">
        <f>PPCL_NG!T13</f>
        <v>56.88</v>
      </c>
      <c r="H13">
        <f>PPCL_Spot!T13</f>
        <v>0</v>
      </c>
      <c r="I13">
        <f>Bawana_NG!T13</f>
        <v>69.607411882807838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572.42414418096826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427.28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604.91999999999996</v>
      </c>
      <c r="AB13" s="75">
        <f>-STOA!P13</f>
        <v>0</v>
      </c>
      <c r="AC13">
        <f t="shared" si="0"/>
        <v>16.103730555397096</v>
      </c>
      <c r="AD13">
        <f t="shared" si="1"/>
        <v>1901.0070498490193</v>
      </c>
      <c r="AE13">
        <f>'IDT-1'!F13</f>
        <v>0</v>
      </c>
      <c r="AF13" s="24"/>
      <c r="AG13">
        <f t="shared" si="2"/>
        <v>1901.0070498490193</v>
      </c>
      <c r="AI13" s="34">
        <f>PXIL!J13</f>
        <v>0</v>
      </c>
      <c r="AJ13" s="34">
        <f>PXIL!P13</f>
        <v>0</v>
      </c>
      <c r="AK13" s="34">
        <f>RTM_IEX!J13</f>
        <v>33.770000000000003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12.161687170474517</v>
      </c>
      <c r="F14">
        <f>GT_Spot!T14</f>
        <v>0</v>
      </c>
      <c r="G14">
        <f>PPCL_NG!T14</f>
        <v>56.88</v>
      </c>
      <c r="H14">
        <f>PPCL_Spot!T14</f>
        <v>0</v>
      </c>
      <c r="I14">
        <f>Bawana_NG!T14</f>
        <v>69.607411882807838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524.35321149618278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427.45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604.91999999999996</v>
      </c>
      <c r="AB14" s="75">
        <f>-STOA!P14</f>
        <v>0</v>
      </c>
      <c r="AC14">
        <f t="shared" si="0"/>
        <v>15.8796107208449</v>
      </c>
      <c r="AD14">
        <f t="shared" si="1"/>
        <v>1874.550236998786</v>
      </c>
      <c r="AE14">
        <f>'IDT-1'!F14</f>
        <v>0</v>
      </c>
      <c r="AF14" s="24"/>
      <c r="AG14">
        <f t="shared" si="2"/>
        <v>1874.550236998786</v>
      </c>
      <c r="AI14" s="34">
        <f>PXIL!J14</f>
        <v>0</v>
      </c>
      <c r="AJ14" s="34">
        <f>PXIL!P14</f>
        <v>0</v>
      </c>
      <c r="AK14" s="34">
        <f>RTM_IEX!J14</f>
        <v>54.99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12.161687170474517</v>
      </c>
      <c r="F15">
        <f>GT_Spot!T15</f>
        <v>0</v>
      </c>
      <c r="G15">
        <f>PPCL_NG!T15</f>
        <v>56.88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529.23579920691418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428.17999999999995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546.92999999999995</v>
      </c>
      <c r="AB15" s="75">
        <f>-STOA!P15</f>
        <v>0</v>
      </c>
      <c r="AC15">
        <f t="shared" si="0"/>
        <v>15.885534197799453</v>
      </c>
      <c r="AD15">
        <f t="shared" si="1"/>
        <v>1875.2494893497546</v>
      </c>
      <c r="AE15">
        <f>'IDT-1'!F15</f>
        <v>0</v>
      </c>
      <c r="AF15" s="24"/>
      <c r="AG15">
        <f t="shared" si="2"/>
        <v>1875.2494893497546</v>
      </c>
      <c r="AI15" s="34">
        <f>PXIL!J15</f>
        <v>0</v>
      </c>
      <c r="AJ15" s="34">
        <f>PXIL!P15</f>
        <v>0</v>
      </c>
      <c r="AK15" s="34">
        <f>RTM_IEX!J15</f>
        <v>108.07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12.161687170474517</v>
      </c>
      <c r="F16">
        <f>GT_Spot!T16</f>
        <v>0</v>
      </c>
      <c r="G16">
        <f>PPCL_NG!T16</f>
        <v>56.88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528.86258701255281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428.67999999999995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546.92999999999995</v>
      </c>
      <c r="AB16" s="75">
        <f>-STOA!P16</f>
        <v>0</v>
      </c>
      <c r="AC16">
        <f t="shared" si="0"/>
        <v>15.48944721536682</v>
      </c>
      <c r="AD16">
        <f t="shared" si="1"/>
        <v>1828.4923641378259</v>
      </c>
      <c r="AE16">
        <f>'IDT-1'!F16</f>
        <v>0</v>
      </c>
      <c r="AF16" s="24"/>
      <c r="AG16">
        <f t="shared" si="2"/>
        <v>1828.4923641378259</v>
      </c>
      <c r="AI16" s="34">
        <f>PXIL!J16</f>
        <v>0</v>
      </c>
      <c r="AJ16" s="34">
        <f>PXIL!P16</f>
        <v>0</v>
      </c>
      <c r="AK16" s="34">
        <f>RTM_IEX!J16</f>
        <v>60.79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12.161687170474517</v>
      </c>
      <c r="F17">
        <f>GT_Spot!T17</f>
        <v>0</v>
      </c>
      <c r="G17">
        <f>PPCL_NG!T17</f>
        <v>56.88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531.31085787556538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428.03999999999996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546.68999999999994</v>
      </c>
      <c r="AB17" s="75">
        <f>-STOA!P17</f>
        <v>0</v>
      </c>
      <c r="AC17">
        <f t="shared" si="0"/>
        <v>15.364860690616123</v>
      </c>
      <c r="AD17">
        <f t="shared" si="1"/>
        <v>1813.7852215255893</v>
      </c>
      <c r="AE17">
        <f>'IDT-1'!F17</f>
        <v>0</v>
      </c>
      <c r="AF17" s="24"/>
      <c r="AG17">
        <f t="shared" si="2"/>
        <v>1813.7852215255893</v>
      </c>
      <c r="AI17" s="34">
        <f>PXIL!J17</f>
        <v>0</v>
      </c>
      <c r="AJ17" s="34">
        <f>PXIL!P17</f>
        <v>0</v>
      </c>
      <c r="AK17" s="34">
        <f>RTM_IEX!J17</f>
        <v>44.39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12.161687170474517</v>
      </c>
      <c r="F18">
        <f>GT_Spot!T18</f>
        <v>0</v>
      </c>
      <c r="G18">
        <f>PPCL_NG!T18</f>
        <v>56.88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527.80594022329888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406.40999999999997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546.68999999999994</v>
      </c>
      <c r="AB18" s="75">
        <f>-STOA!P18</f>
        <v>0</v>
      </c>
      <c r="AC18">
        <f t="shared" si="0"/>
        <v>15.137515382337087</v>
      </c>
      <c r="AD18">
        <f t="shared" si="1"/>
        <v>1786.9476491816019</v>
      </c>
      <c r="AE18">
        <f>'IDT-1'!F18</f>
        <v>0</v>
      </c>
      <c r="AF18" s="24"/>
      <c r="AG18">
        <f t="shared" si="2"/>
        <v>1786.9476491816019</v>
      </c>
      <c r="AI18" s="34">
        <f>PXIL!J18</f>
        <v>0</v>
      </c>
      <c r="AJ18" s="34">
        <f>PXIL!P18</f>
        <v>0</v>
      </c>
      <c r="AK18" s="34">
        <f>RTM_IEX!J18</f>
        <v>42.46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12.161687170474517</v>
      </c>
      <c r="F19">
        <f>GT_Spot!T19</f>
        <v>0</v>
      </c>
      <c r="G19">
        <f>PPCL_NG!T19</f>
        <v>56.88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527.42223694971631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426.7299999999999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546.61</v>
      </c>
      <c r="AB19" s="75">
        <f>-STOA!P19</f>
        <v>0</v>
      </c>
      <c r="AC19">
        <f t="shared" si="0"/>
        <v>15.279948274838993</v>
      </c>
      <c r="AD19">
        <f t="shared" si="1"/>
        <v>1803.7615130155175</v>
      </c>
      <c r="AE19">
        <f>'IDT-1'!F19</f>
        <v>-47.143999999999998</v>
      </c>
      <c r="AF19" s="24"/>
      <c r="AG19">
        <f t="shared" si="2"/>
        <v>1756.6175130155175</v>
      </c>
      <c r="AI19" s="34">
        <f>PXIL!J19</f>
        <v>0</v>
      </c>
      <c r="AJ19" s="34">
        <f>PXIL!P19</f>
        <v>0</v>
      </c>
      <c r="AK19" s="34">
        <f>RTM_IEX!J19</f>
        <v>39.56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12.161687170474517</v>
      </c>
      <c r="F20">
        <f>GT_Spot!T20</f>
        <v>0</v>
      </c>
      <c r="G20">
        <f>PPCL_NG!T20</f>
        <v>56.88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520.81524387909735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405.42999999999989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546.61</v>
      </c>
      <c r="AB20" s="75">
        <f>-STOA!P20</f>
        <v>0</v>
      </c>
      <c r="AC20">
        <f t="shared" si="0"/>
        <v>15.005041533045794</v>
      </c>
      <c r="AD20">
        <f t="shared" si="1"/>
        <v>1771.3094266866915</v>
      </c>
      <c r="AE20">
        <f>'IDT-1'!F20</f>
        <v>-35.722000000000001</v>
      </c>
      <c r="AF20" s="24"/>
      <c r="AG20">
        <f t="shared" si="2"/>
        <v>1735.5874266866915</v>
      </c>
      <c r="AI20" s="34">
        <f>PXIL!J20</f>
        <v>0</v>
      </c>
      <c r="AJ20" s="34">
        <f>PXIL!P20</f>
        <v>0</v>
      </c>
      <c r="AK20" s="34">
        <f>RTM_IEX!J20</f>
        <v>34.74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12.161687170474517</v>
      </c>
      <c r="F21">
        <f>GT_Spot!T21</f>
        <v>0</v>
      </c>
      <c r="G21">
        <f>PPCL_NG!T21</f>
        <v>56.88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546.150859110645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404.76999999999992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-1.8</v>
      </c>
      <c r="AA21" s="75">
        <f>STOA!J21</f>
        <v>546.61</v>
      </c>
      <c r="AB21" s="75">
        <f>-STOA!P21</f>
        <v>0</v>
      </c>
      <c r="AC21">
        <f t="shared" si="0"/>
        <v>15.105171939393378</v>
      </c>
      <c r="AD21">
        <f t="shared" si="1"/>
        <v>1739.3449115118917</v>
      </c>
      <c r="AE21">
        <f>'IDT-1'!F21</f>
        <v>-39.661999999999999</v>
      </c>
      <c r="AF21" s="24"/>
      <c r="AG21">
        <f t="shared" si="2"/>
        <v>1699.6829115118917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12.161687170474517</v>
      </c>
      <c r="F22">
        <f>GT_Spot!T22</f>
        <v>0</v>
      </c>
      <c r="G22">
        <f>PPCL_NG!T22</f>
        <v>56.88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524.37958976945617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404.26999999999992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</v>
      </c>
      <c r="AA22" s="75">
        <f>STOA!J22</f>
        <v>546.61</v>
      </c>
      <c r="AB22" s="75">
        <f>-STOA!P22</f>
        <v>0</v>
      </c>
      <c r="AC22">
        <f t="shared" si="0"/>
        <v>14.979085612546591</v>
      </c>
      <c r="AD22">
        <f t="shared" si="1"/>
        <v>1709.9997284975495</v>
      </c>
      <c r="AE22">
        <f>'IDT-1'!F22</f>
        <v>-35.750999999999998</v>
      </c>
      <c r="AF22" s="24"/>
      <c r="AG22">
        <f t="shared" si="2"/>
        <v>1674.2487284975496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12.161687170474517</v>
      </c>
      <c r="F23">
        <f>GT_Spot!T23</f>
        <v>0</v>
      </c>
      <c r="G23">
        <f>PPCL_NG!T23</f>
        <v>56.88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524.37958976945617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426.12999999999994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-167</v>
      </c>
      <c r="AA23" s="75">
        <f>STOA!J23</f>
        <v>596.22</v>
      </c>
      <c r="AB23" s="75">
        <f>-STOA!P23</f>
        <v>0</v>
      </c>
      <c r="AC23">
        <f t="shared" si="0"/>
        <v>16.910573378581283</v>
      </c>
      <c r="AD23">
        <f t="shared" si="1"/>
        <v>1660.8382407315148</v>
      </c>
      <c r="AE23">
        <f>'IDT-1'!F23</f>
        <v>-14.416</v>
      </c>
      <c r="AF23" s="24"/>
      <c r="AG23">
        <f t="shared" si="2"/>
        <v>1646.4222407315149</v>
      </c>
      <c r="AI23" s="34">
        <f>PXIL!J23</f>
        <v>0</v>
      </c>
      <c r="AJ23" s="34">
        <f>PXIL!P23</f>
        <v>0</v>
      </c>
      <c r="AK23" s="34">
        <f>RTM_IEX!J23</f>
        <v>19.3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12.161687170474517</v>
      </c>
      <c r="F24">
        <f>GT_Spot!T24</f>
        <v>0</v>
      </c>
      <c r="G24">
        <f>PPCL_NG!T24</f>
        <v>56.88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526.79955764141869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425.62999999999994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-211</v>
      </c>
      <c r="AA24" s="75">
        <f>STOA!J24</f>
        <v>596.22</v>
      </c>
      <c r="AB24" s="75">
        <f>-STOA!P24</f>
        <v>0</v>
      </c>
      <c r="AC24">
        <f t="shared" si="0"/>
        <v>17.299432048600888</v>
      </c>
      <c r="AD24">
        <f t="shared" si="1"/>
        <v>1618.3693499334579</v>
      </c>
      <c r="AE24">
        <f>'IDT-1'!F24</f>
        <v>0</v>
      </c>
      <c r="AF24" s="24"/>
      <c r="AG24">
        <f t="shared" si="2"/>
        <v>1618.3693499334579</v>
      </c>
      <c r="AI24" s="34">
        <f>PXIL!J24</f>
        <v>0</v>
      </c>
      <c r="AJ24" s="34">
        <f>PXIL!P24</f>
        <v>0</v>
      </c>
      <c r="AK24" s="34">
        <f>RTM_IEX!J24</f>
        <v>19.3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12.161687170474517</v>
      </c>
      <c r="F25">
        <f>GT_Spot!T25</f>
        <v>0</v>
      </c>
      <c r="G25">
        <f>PPCL_NG!T25</f>
        <v>56.88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524.379585859548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425.96584199999995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-240</v>
      </c>
      <c r="AA25" s="75">
        <f>STOA!J25</f>
        <v>596.22</v>
      </c>
      <c r="AB25" s="75">
        <f>-STOA!P25</f>
        <v>0</v>
      </c>
      <c r="AC25">
        <f t="shared" si="0"/>
        <v>17.527567192270546</v>
      </c>
      <c r="AD25">
        <f t="shared" si="1"/>
        <v>1587.0544968907257</v>
      </c>
      <c r="AE25">
        <f>'IDT-1'!F25</f>
        <v>0</v>
      </c>
      <c r="AF25" s="24"/>
      <c r="AG25">
        <f t="shared" si="2"/>
        <v>1587.0544968907257</v>
      </c>
      <c r="AI25" s="34">
        <f>PXIL!J25</f>
        <v>0</v>
      </c>
      <c r="AJ25" s="34">
        <f>PXIL!P25</f>
        <v>0</v>
      </c>
      <c r="AK25" s="34">
        <f>RTM_IEX!J25</f>
        <v>19.3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12.161687170474517</v>
      </c>
      <c r="F26">
        <f>GT_Spot!T26</f>
        <v>0</v>
      </c>
      <c r="G26">
        <f>PPCL_NG!T26</f>
        <v>56.88</v>
      </c>
      <c r="H26">
        <f>PPCL_Spot!T26</f>
        <v>0</v>
      </c>
      <c r="I26">
        <f>Bawana_NG!T26</f>
        <v>69.607411882807838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524.37956518102988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426.72268899999995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-270</v>
      </c>
      <c r="AA26" s="75">
        <f>STOA!J26</f>
        <v>596.22</v>
      </c>
      <c r="AB26" s="75">
        <f>-STOA!P26</f>
        <v>0</v>
      </c>
      <c r="AC26">
        <f t="shared" si="0"/>
        <v>17.788059265117663</v>
      </c>
      <c r="AD26">
        <f t="shared" si="1"/>
        <v>1557.5508311393601</v>
      </c>
      <c r="AE26">
        <f>'IDT-1'!F26</f>
        <v>0</v>
      </c>
      <c r="AF26" s="24"/>
      <c r="AG26">
        <f t="shared" si="2"/>
        <v>1557.5508311393601</v>
      </c>
      <c r="AI26" s="34">
        <f>PXIL!J26</f>
        <v>0</v>
      </c>
      <c r="AJ26" s="34">
        <f>PXIL!P26</f>
        <v>0</v>
      </c>
      <c r="AK26" s="34">
        <f>RTM_IEX!J26</f>
        <v>19.3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12.161687170474517</v>
      </c>
      <c r="F27">
        <f>GT_Spot!T27</f>
        <v>0</v>
      </c>
      <c r="G27">
        <f>PPCL_NG!T27</f>
        <v>56.88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524.45542741058364</v>
      </c>
      <c r="P27" s="36">
        <v>75.207129170165658</v>
      </c>
      <c r="Q27" s="36">
        <v>26.7</v>
      </c>
      <c r="R27" s="38">
        <v>4.1499999999999995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428.05642899999998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-301</v>
      </c>
      <c r="AA27" s="75">
        <f>STOA!J27</f>
        <v>596.13</v>
      </c>
      <c r="AB27" s="75">
        <f>-STOA!P27</f>
        <v>0</v>
      </c>
      <c r="AC27">
        <f t="shared" si="0"/>
        <v>18.14549781331748</v>
      </c>
      <c r="AD27">
        <f t="shared" si="1"/>
        <v>1537.4829948207143</v>
      </c>
      <c r="AE27">
        <f>'IDT-1'!F27</f>
        <v>0</v>
      </c>
      <c r="AF27" s="24"/>
      <c r="AG27">
        <f t="shared" si="2"/>
        <v>1537.4829948207143</v>
      </c>
      <c r="AI27" s="34">
        <f>PXIL!J27</f>
        <v>0</v>
      </c>
      <c r="AJ27" s="34">
        <f>PXIL!P27</f>
        <v>0</v>
      </c>
      <c r="AK27" s="34">
        <f>RTM_IEX!J27</f>
        <v>24.12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12.161687170474517</v>
      </c>
      <c r="F28">
        <f>GT_Spot!T28</f>
        <v>0</v>
      </c>
      <c r="G28">
        <f>PPCL_NG!T28</f>
        <v>56.88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525.66152730686531</v>
      </c>
      <c r="P28" s="36">
        <v>75.207129170165658</v>
      </c>
      <c r="Q28" s="36">
        <v>26.7</v>
      </c>
      <c r="R28" s="38">
        <v>8.0599999999999987</v>
      </c>
      <c r="S28" s="38">
        <v>0</v>
      </c>
      <c r="T28" s="37">
        <f>SUMPRODUCT(LTA!J28:AN28,LTA!J$101:AN$101,LTA!J$105:AN$105)</f>
        <v>2.15</v>
      </c>
      <c r="U28" s="37">
        <f>SUMPRODUCT(LTA!J28:AN28,LTA!J$102:AN$102,LTA!J$105:AN$105)</f>
        <v>430.13521700000001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-325</v>
      </c>
      <c r="AA28" s="75">
        <f>STOA!J28</f>
        <v>596.13</v>
      </c>
      <c r="AB28" s="75">
        <f>-STOA!P28</f>
        <v>0</v>
      </c>
      <c r="AC28">
        <f t="shared" si="0"/>
        <v>18.418902657043578</v>
      </c>
      <c r="AD28">
        <f t="shared" si="1"/>
        <v>1521.5544778732694</v>
      </c>
      <c r="AE28">
        <f>'IDT-1'!F28</f>
        <v>0</v>
      </c>
      <c r="AF28" s="24"/>
      <c r="AG28">
        <f t="shared" si="2"/>
        <v>1521.5544778732694</v>
      </c>
      <c r="AI28" s="34">
        <f>PXIL!J28</f>
        <v>0</v>
      </c>
      <c r="AJ28" s="34">
        <f>PXIL!P28</f>
        <v>0</v>
      </c>
      <c r="AK28" s="34">
        <f>RTM_IEX!J28</f>
        <v>24.12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12.161687170474517</v>
      </c>
      <c r="F29">
        <f>GT_Spot!T29</f>
        <v>0</v>
      </c>
      <c r="G29">
        <f>PPCL_NG!T29</f>
        <v>56.88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538.10400513339948</v>
      </c>
      <c r="P29" s="36">
        <v>75.207129170165658</v>
      </c>
      <c r="Q29" s="36">
        <v>27.12</v>
      </c>
      <c r="R29" s="38">
        <v>11.550000000000002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380.72475299999996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-363</v>
      </c>
      <c r="AA29" s="75">
        <f>STOA!J29</f>
        <v>596.13</v>
      </c>
      <c r="AB29" s="75">
        <f>-STOA!P29</f>
        <v>0</v>
      </c>
      <c r="AC29">
        <f t="shared" si="0"/>
        <v>18.792567566732249</v>
      </c>
      <c r="AD29">
        <f t="shared" si="1"/>
        <v>1489.3428267901149</v>
      </c>
      <c r="AE29">
        <f>'IDT-1'!F29</f>
        <v>0</v>
      </c>
      <c r="AF29" s="24"/>
      <c r="AG29">
        <f t="shared" si="2"/>
        <v>1489.3428267901149</v>
      </c>
      <c r="AI29" s="34">
        <f>PXIL!J29</f>
        <v>0</v>
      </c>
      <c r="AJ29" s="34">
        <f>PXIL!P29</f>
        <v>0</v>
      </c>
      <c r="AK29" s="34">
        <f>RTM_IEX!J29</f>
        <v>59.82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12.161687170474517</v>
      </c>
      <c r="F30">
        <f>GT_Spot!T30</f>
        <v>0</v>
      </c>
      <c r="G30">
        <f>PPCL_NG!T30</f>
        <v>56.88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538.10400513339948</v>
      </c>
      <c r="P30" s="36">
        <v>75.207129170165658</v>
      </c>
      <c r="Q30" s="36">
        <v>27.12</v>
      </c>
      <c r="R30" s="38">
        <v>14.697680290358212</v>
      </c>
      <c r="S30" s="38">
        <v>0</v>
      </c>
      <c r="T30" s="37">
        <f>SUMPRODUCT(LTA!J30:AN30,LTA!J$101:AN$101,LTA!J$105:AN$105)</f>
        <v>9.0399999999999991</v>
      </c>
      <c r="U30" s="37">
        <f>SUMPRODUCT(LTA!J30:AN30,LTA!J$102:AN$102,LTA!J$105:AN$105)</f>
        <v>384.88501399999996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-391</v>
      </c>
      <c r="AA30" s="75">
        <f>STOA!J30</f>
        <v>596.13</v>
      </c>
      <c r="AB30" s="75">
        <f>-STOA!P30</f>
        <v>0</v>
      </c>
      <c r="AC30">
        <f t="shared" si="0"/>
        <v>19.151878689868148</v>
      </c>
      <c r="AD30">
        <f t="shared" si="1"/>
        <v>1475.5214569573375</v>
      </c>
      <c r="AE30">
        <f>'IDT-1'!F30</f>
        <v>0</v>
      </c>
      <c r="AF30" s="24"/>
      <c r="AG30">
        <f t="shared" si="2"/>
        <v>1475.5214569573375</v>
      </c>
      <c r="AI30" s="34">
        <f>PXIL!J30</f>
        <v>0</v>
      </c>
      <c r="AJ30" s="34">
        <f>PXIL!P30</f>
        <v>0</v>
      </c>
      <c r="AK30" s="34">
        <f>RTM_IEX!J30</f>
        <v>63.68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12.161687170474517</v>
      </c>
      <c r="F31">
        <f>GT_Spot!T31</f>
        <v>0</v>
      </c>
      <c r="G31">
        <f>PPCL_NG!T31</f>
        <v>56.88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537.72489287552355</v>
      </c>
      <c r="P31" s="36">
        <v>75.207129170165658</v>
      </c>
      <c r="Q31" s="36">
        <v>19.64</v>
      </c>
      <c r="R31" s="38">
        <v>19.2</v>
      </c>
      <c r="S31" s="38">
        <v>0</v>
      </c>
      <c r="T31" s="37">
        <f>SUMPRODUCT(LTA!J31:AN31,LTA!J$101:AN$101,LTA!J$105:AN$105)</f>
        <v>12.5</v>
      </c>
      <c r="U31" s="37">
        <f>SUMPRODUCT(LTA!J31:AN31,LTA!J$102:AN$102,LTA!J$105:AN$105)</f>
        <v>389.52062599999999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-414</v>
      </c>
      <c r="AA31" s="75">
        <f>STOA!J31</f>
        <v>596.04</v>
      </c>
      <c r="AB31" s="75">
        <f>-STOA!P31</f>
        <v>0</v>
      </c>
      <c r="AC31">
        <f t="shared" si="0"/>
        <v>19.442549400935434</v>
      </c>
      <c r="AD31">
        <f t="shared" si="1"/>
        <v>1463.6396056980363</v>
      </c>
      <c r="AE31">
        <f>'IDT-1'!F31</f>
        <v>0</v>
      </c>
      <c r="AF31" s="24"/>
      <c r="AG31">
        <f t="shared" si="2"/>
        <v>1463.6396056980363</v>
      </c>
      <c r="AI31" s="34">
        <f>PXIL!J31</f>
        <v>0</v>
      </c>
      <c r="AJ31" s="34">
        <f>PXIL!P31</f>
        <v>0</v>
      </c>
      <c r="AK31" s="34">
        <f>RTM_IEX!J31</f>
        <v>70.44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12.161687170474517</v>
      </c>
      <c r="F32">
        <f>GT_Spot!T32</f>
        <v>0</v>
      </c>
      <c r="G32">
        <f>PPCL_NG!T32</f>
        <v>56.88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537.73126518339495</v>
      </c>
      <c r="P32" s="36">
        <v>75.207129170165658</v>
      </c>
      <c r="Q32" s="36">
        <v>19.64</v>
      </c>
      <c r="R32" s="38">
        <v>19.2</v>
      </c>
      <c r="S32" s="38">
        <v>0</v>
      </c>
      <c r="T32" s="37">
        <f>SUMPRODUCT(LTA!J32:AN32,LTA!J$101:AN$101,LTA!J$105:AN$105)</f>
        <v>18.04</v>
      </c>
      <c r="U32" s="37">
        <f>SUMPRODUCT(LTA!J32:AN32,LTA!J$102:AN$102,LTA!J$105:AN$105)</f>
        <v>394.65518699999996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-440</v>
      </c>
      <c r="AA32" s="75">
        <f>STOA!J32</f>
        <v>596.04</v>
      </c>
      <c r="AB32" s="75">
        <f>-STOA!P32</f>
        <v>0</v>
      </c>
      <c r="AC32">
        <f t="shared" si="0"/>
        <v>19.784859341568669</v>
      </c>
      <c r="AD32">
        <f t="shared" si="1"/>
        <v>1451.8282290652744</v>
      </c>
      <c r="AE32">
        <f>'IDT-1'!F32</f>
        <v>0</v>
      </c>
      <c r="AF32" s="24"/>
      <c r="AG32">
        <f t="shared" si="2"/>
        <v>1451.8282290652744</v>
      </c>
      <c r="AI32" s="34">
        <f>PXIL!J32</f>
        <v>0</v>
      </c>
      <c r="AJ32" s="34">
        <f>PXIL!P32</f>
        <v>0</v>
      </c>
      <c r="AK32" s="34">
        <f>RTM_IEX!J32</f>
        <v>74.290000000000006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12.161687170474517</v>
      </c>
      <c r="F33">
        <f>GT_Spot!T33</f>
        <v>0</v>
      </c>
      <c r="G33">
        <f>PPCL_NG!T33</f>
        <v>56.88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537.72062249812041</v>
      </c>
      <c r="P33" s="36">
        <v>75.216736517853263</v>
      </c>
      <c r="Q33" s="36">
        <v>19.64</v>
      </c>
      <c r="R33" s="38">
        <v>20.199999999999996</v>
      </c>
      <c r="S33" s="38">
        <v>0</v>
      </c>
      <c r="T33" s="37">
        <f>SUMPRODUCT(LTA!J33:AN33,LTA!J$101:AN$101,LTA!J$105:AN$105)</f>
        <v>25.66</v>
      </c>
      <c r="U33" s="37">
        <f>SUMPRODUCT(LTA!J33:AN33,LTA!J$102:AN$102,LTA!J$105:AN$105)</f>
        <v>358.08182699999998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-475</v>
      </c>
      <c r="AA33" s="75">
        <f>STOA!J33</f>
        <v>596.04</v>
      </c>
      <c r="AB33" s="75">
        <f>-STOA!P33</f>
        <v>0</v>
      </c>
      <c r="AC33">
        <f t="shared" si="0"/>
        <v>20.203196941104057</v>
      </c>
      <c r="AD33">
        <f t="shared" si="1"/>
        <v>1430.915496128152</v>
      </c>
      <c r="AE33">
        <f>'IDT-1'!F33</f>
        <v>0</v>
      </c>
      <c r="AF33" s="24"/>
      <c r="AG33">
        <f t="shared" si="2"/>
        <v>1430.915496128152</v>
      </c>
      <c r="AI33" s="34">
        <f>PXIL!J33</f>
        <v>0</v>
      </c>
      <c r="AJ33" s="34">
        <f>PXIL!P33</f>
        <v>0</v>
      </c>
      <c r="AK33" s="34">
        <f>RTM_IEX!J33</f>
        <v>116.75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12.161687170474517</v>
      </c>
      <c r="F34">
        <f>GT_Spot!T34</f>
        <v>0</v>
      </c>
      <c r="G34">
        <f>PPCL_NG!T34</f>
        <v>56.88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500.05766551892037</v>
      </c>
      <c r="P34" s="36">
        <v>43.257626207199294</v>
      </c>
      <c r="Q34" s="36">
        <v>18.943067703271787</v>
      </c>
      <c r="R34" s="38">
        <v>20.199999999999996</v>
      </c>
      <c r="S34" s="38">
        <v>0</v>
      </c>
      <c r="T34" s="37">
        <f>SUMPRODUCT(LTA!J34:AN34,LTA!J$101:AN$101,LTA!J$105:AN$105)</f>
        <v>34.85</v>
      </c>
      <c r="U34" s="37">
        <f>SUMPRODUCT(LTA!J34:AN34,LTA!J$102:AN$102,LTA!J$105:AN$105)</f>
        <v>325.40867799999995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-229</v>
      </c>
      <c r="AA34" s="75">
        <f>STOA!J34</f>
        <v>596.04</v>
      </c>
      <c r="AB34" s="75">
        <f>-STOA!P34</f>
        <v>0</v>
      </c>
      <c r="AC34">
        <f t="shared" si="0"/>
        <v>16.706442717099399</v>
      </c>
      <c r="AD34">
        <f t="shared" si="1"/>
        <v>1427.8601017655744</v>
      </c>
      <c r="AE34">
        <f>'IDT-1'!F34</f>
        <v>0</v>
      </c>
      <c r="AF34" s="24"/>
      <c r="AG34">
        <f t="shared" si="2"/>
        <v>1427.8601017655744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-42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12.161687170474517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483.11616913384916</v>
      </c>
      <c r="P35" s="36">
        <v>19.3</v>
      </c>
      <c r="Q35" s="36">
        <v>18.943067703271787</v>
      </c>
      <c r="R35" s="38">
        <v>20.2</v>
      </c>
      <c r="S35" s="38">
        <v>0</v>
      </c>
      <c r="T35" s="37">
        <f>SUMPRODUCT(LTA!J35:AN35,LTA!J$101:AN$101,LTA!J$105:AN$105)</f>
        <v>42.03</v>
      </c>
      <c r="U35" s="37">
        <f>SUMPRODUCT(LTA!J35:AN35,LTA!J$102:AN$102,LTA!J$105:AN$105)</f>
        <v>292.869618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-281.87</v>
      </c>
      <c r="AA35" s="75">
        <f>STOA!J35</f>
        <v>596.04</v>
      </c>
      <c r="AB35" s="75">
        <f>-STOA!P35</f>
        <v>0</v>
      </c>
      <c r="AC35">
        <f t="shared" si="0"/>
        <v>16.76057146779387</v>
      </c>
      <c r="AD35">
        <f t="shared" si="1"/>
        <v>1412.4177904226094</v>
      </c>
      <c r="AE35">
        <f>'IDT-1'!F35</f>
        <v>0</v>
      </c>
      <c r="AF35" s="24"/>
      <c r="AG35">
        <f t="shared" si="2"/>
        <v>1412.4177904226094</v>
      </c>
      <c r="AI35" s="34">
        <f>PXIL!J35</f>
        <v>0</v>
      </c>
      <c r="AJ35" s="34">
        <f>PXIL!P35</f>
        <v>0</v>
      </c>
      <c r="AK35" s="34">
        <f>RTM_IEX!J35</f>
        <v>62.71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12.161687170474517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482.28701132131539</v>
      </c>
      <c r="P36" s="36">
        <v>19.3</v>
      </c>
      <c r="Q36" s="36">
        <v>18.943067703271787</v>
      </c>
      <c r="R36" s="38">
        <v>22.2</v>
      </c>
      <c r="S36" s="38">
        <v>0</v>
      </c>
      <c r="T36" s="37">
        <f>SUMPRODUCT(LTA!J36:AN36,LTA!J$101:AN$101,LTA!J$105:AN$105)</f>
        <v>49.25</v>
      </c>
      <c r="U36" s="37">
        <f>SUMPRODUCT(LTA!J36:AN36,LTA!J$102:AN$102,LTA!J$105:AN$105)</f>
        <v>299.02593200000001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-259</v>
      </c>
      <c r="AA36" s="75">
        <f>STOA!J36</f>
        <v>596.04</v>
      </c>
      <c r="AB36" s="75">
        <f>-STOA!P36</f>
        <v>0</v>
      </c>
      <c r="AC36">
        <f t="shared" si="0"/>
        <v>16.373024202600373</v>
      </c>
      <c r="AD36">
        <f t="shared" si="1"/>
        <v>1412.6024938752691</v>
      </c>
      <c r="AE36">
        <f>'IDT-1'!F36</f>
        <v>0</v>
      </c>
      <c r="AF36" s="24"/>
      <c r="AG36">
        <f t="shared" si="2"/>
        <v>1412.6024938752691</v>
      </c>
      <c r="AI36" s="34">
        <f>PXIL!J36</f>
        <v>0</v>
      </c>
      <c r="AJ36" s="34">
        <f>PXIL!P36</f>
        <v>0</v>
      </c>
      <c r="AK36" s="34">
        <f>RTM_IEX!J36</f>
        <v>25.09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12.161687170474517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483.82392326900634</v>
      </c>
      <c r="P37" s="36">
        <v>19.3</v>
      </c>
      <c r="Q37" s="36">
        <v>18.943067703271787</v>
      </c>
      <c r="R37" s="38">
        <v>22.2</v>
      </c>
      <c r="S37" s="38">
        <v>0</v>
      </c>
      <c r="T37" s="37">
        <f>SUMPRODUCT(LTA!J37:AN37,LTA!J$101:AN$101,LTA!J$105:AN$105)</f>
        <v>57.37</v>
      </c>
      <c r="U37" s="37">
        <f>SUMPRODUCT(LTA!J37:AN37,LTA!J$102:AN$102,LTA!J$105:AN$105)</f>
        <v>303.76582100000002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-274</v>
      </c>
      <c r="AA37" s="75">
        <f>STOA!J37</f>
        <v>596.04</v>
      </c>
      <c r="AB37" s="75">
        <f>-STOA!P37</f>
        <v>0</v>
      </c>
      <c r="AC37">
        <f t="shared" si="0"/>
        <v>16.669598436618728</v>
      </c>
      <c r="AD37">
        <f t="shared" si="1"/>
        <v>1417.4853087061338</v>
      </c>
      <c r="AE37">
        <f>'IDT-1'!F37</f>
        <v>0</v>
      </c>
      <c r="AF37" s="24"/>
      <c r="AG37">
        <f t="shared" si="2"/>
        <v>1417.4853087061338</v>
      </c>
      <c r="AI37" s="34">
        <f>PXIL!J37</f>
        <v>0</v>
      </c>
      <c r="AJ37" s="34">
        <f>PXIL!P37</f>
        <v>0</v>
      </c>
      <c r="AK37" s="34">
        <f>RTM_IEX!J37</f>
        <v>30.87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12.161687170474517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485.22789542828906</v>
      </c>
      <c r="P38" s="36">
        <v>19.3</v>
      </c>
      <c r="Q38" s="36">
        <v>18.943067703271787</v>
      </c>
      <c r="R38" s="38">
        <v>22.2</v>
      </c>
      <c r="S38" s="38">
        <v>0</v>
      </c>
      <c r="T38" s="37">
        <f>SUMPRODUCT(LTA!J38:AN38,LTA!J$101:AN$101,LTA!J$105:AN$105)</f>
        <v>65.460000000000008</v>
      </c>
      <c r="U38" s="37">
        <f>SUMPRODUCT(LTA!J38:AN38,LTA!J$102:AN$102,LTA!J$105:AN$105)</f>
        <v>310.70468199999999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-282</v>
      </c>
      <c r="AA38" s="75">
        <f>STOA!J38</f>
        <v>596.04</v>
      </c>
      <c r="AB38" s="75">
        <f>-STOA!P38</f>
        <v>0</v>
      </c>
      <c r="AC38">
        <f t="shared" si="0"/>
        <v>16.88355149695581</v>
      </c>
      <c r="AD38">
        <f t="shared" si="1"/>
        <v>1426.6741888050794</v>
      </c>
      <c r="AE38">
        <f>'IDT-1'!F38</f>
        <v>0</v>
      </c>
      <c r="AF38" s="24"/>
      <c r="AG38">
        <f t="shared" si="2"/>
        <v>1426.6741888050794</v>
      </c>
      <c r="AI38" s="34">
        <f>PXIL!J38</f>
        <v>0</v>
      </c>
      <c r="AJ38" s="34">
        <f>PXIL!P38</f>
        <v>0</v>
      </c>
      <c r="AK38" s="34">
        <f>RTM_IEX!J38</f>
        <v>31.84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12.056239015817223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480.36233424040176</v>
      </c>
      <c r="P39" s="36">
        <v>19.3</v>
      </c>
      <c r="Q39" s="36">
        <v>18.943067703271787</v>
      </c>
      <c r="R39" s="38">
        <v>22.2</v>
      </c>
      <c r="S39" s="38">
        <v>0</v>
      </c>
      <c r="T39" s="37">
        <f>SUMPRODUCT(LTA!J39:AN39,LTA!J$101:AN$101,LTA!J$105:AN$105)</f>
        <v>72.53</v>
      </c>
      <c r="U39" s="37">
        <f>SUMPRODUCT(LTA!J39:AN39,LTA!J$102:AN$102,LTA!J$105:AN$105)</f>
        <v>317.43739800000003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-245</v>
      </c>
      <c r="AA39" s="75">
        <f>STOA!J39</f>
        <v>593.06000000000006</v>
      </c>
      <c r="AB39" s="75">
        <f>-STOA!P39</f>
        <v>0</v>
      </c>
      <c r="AC39">
        <f t="shared" si="0"/>
        <v>16.780634729057546</v>
      </c>
      <c r="AD39">
        <f t="shared" si="1"/>
        <v>1488.8385422304334</v>
      </c>
      <c r="AE39">
        <f>'IDT-1'!F39</f>
        <v>0</v>
      </c>
      <c r="AF39" s="24"/>
      <c r="AG39">
        <f t="shared" si="2"/>
        <v>1488.8385422304334</v>
      </c>
      <c r="AI39" s="34">
        <f>PXIL!J39</f>
        <v>0</v>
      </c>
      <c r="AJ39" s="34">
        <f>PXIL!P39</f>
        <v>0</v>
      </c>
      <c r="AK39" s="34">
        <f>RTM_IEX!J39</f>
        <v>51.14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12.056239015817223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476.89494683816537</v>
      </c>
      <c r="P40" s="36">
        <v>19.3</v>
      </c>
      <c r="Q40" s="36">
        <v>18.943067703271787</v>
      </c>
      <c r="R40" s="38">
        <v>22.2</v>
      </c>
      <c r="S40" s="38">
        <v>0</v>
      </c>
      <c r="T40" s="37">
        <f>SUMPRODUCT(LTA!J40:AN40,LTA!J$101:AN$101,LTA!J$105:AN$105)</f>
        <v>78.48</v>
      </c>
      <c r="U40" s="37">
        <f>SUMPRODUCT(LTA!J40:AN40,LTA!J$102:AN$102,LTA!J$105:AN$105)</f>
        <v>319.97268400000002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-188</v>
      </c>
      <c r="AA40" s="75">
        <f>STOA!J40</f>
        <v>593.06000000000006</v>
      </c>
      <c r="AB40" s="75">
        <f>-STOA!P40</f>
        <v>0</v>
      </c>
      <c r="AC40">
        <f t="shared" si="0"/>
        <v>16.38041708696008</v>
      </c>
      <c r="AD40">
        <f t="shared" si="1"/>
        <v>1556.0766584702944</v>
      </c>
      <c r="AE40">
        <f>'IDT-1'!F40</f>
        <v>0</v>
      </c>
      <c r="AF40" s="24"/>
      <c r="AG40">
        <f t="shared" si="2"/>
        <v>1556.0766584702944</v>
      </c>
      <c r="AI40" s="34">
        <f>PXIL!J40</f>
        <v>0</v>
      </c>
      <c r="AJ40" s="34">
        <f>PXIL!P40</f>
        <v>0</v>
      </c>
      <c r="AK40" s="34">
        <f>RTM_IEX!J40</f>
        <v>55.96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12.056239015817223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474.2055969034854</v>
      </c>
      <c r="P41" s="36">
        <v>19.3</v>
      </c>
      <c r="Q41" s="36">
        <v>18.943067703271787</v>
      </c>
      <c r="R41" s="38">
        <v>22.2</v>
      </c>
      <c r="S41" s="38">
        <v>0</v>
      </c>
      <c r="T41" s="37">
        <f>SUMPRODUCT(LTA!J41:AN41,LTA!J$101:AN$101,LTA!J$105:AN$105)</f>
        <v>84.35</v>
      </c>
      <c r="U41" s="37">
        <f>SUMPRODUCT(LTA!J41:AN41,LTA!J$102:AN$102,LTA!J$105:AN$105)</f>
        <v>333.88752500000004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-134.41999999999999</v>
      </c>
      <c r="AA41" s="75">
        <f>STOA!J41</f>
        <v>602.87000000000012</v>
      </c>
      <c r="AB41" s="75">
        <f>-STOA!P41</f>
        <v>0</v>
      </c>
      <c r="AC41">
        <f t="shared" si="0"/>
        <v>16.444354581009215</v>
      </c>
      <c r="AD41">
        <f t="shared" si="1"/>
        <v>1671.2382120415655</v>
      </c>
      <c r="AE41">
        <f>'IDT-1'!F41</f>
        <v>0</v>
      </c>
      <c r="AF41" s="24"/>
      <c r="AG41">
        <f t="shared" si="2"/>
        <v>1671.2382120415655</v>
      </c>
      <c r="AI41" s="34">
        <f>PXIL!J41</f>
        <v>0</v>
      </c>
      <c r="AJ41" s="34">
        <f>PXIL!P41</f>
        <v>0</v>
      </c>
      <c r="AK41" s="34">
        <f>RTM_IEX!J41</f>
        <v>90.7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12.056239015817223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474.2055969034854</v>
      </c>
      <c r="P42" s="36">
        <v>19.3</v>
      </c>
      <c r="Q42" s="36">
        <v>18.943067703271787</v>
      </c>
      <c r="R42" s="38">
        <v>21.9</v>
      </c>
      <c r="S42" s="38">
        <v>0</v>
      </c>
      <c r="T42" s="37">
        <f>SUMPRODUCT(LTA!J42:AN42,LTA!J$101:AN$101,LTA!J$105:AN$105)</f>
        <v>89.2</v>
      </c>
      <c r="U42" s="37">
        <f>SUMPRODUCT(LTA!J42:AN42,LTA!J$102:AN$102,LTA!J$105:AN$105)</f>
        <v>339.35519300000004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-67</v>
      </c>
      <c r="AA42" s="75">
        <f>STOA!J42</f>
        <v>602.87000000000012</v>
      </c>
      <c r="AB42" s="75">
        <f>-STOA!P42</f>
        <v>0</v>
      </c>
      <c r="AC42">
        <f t="shared" si="0"/>
        <v>15.835829538397192</v>
      </c>
      <c r="AD42">
        <f t="shared" si="1"/>
        <v>1734.8144050841775</v>
      </c>
      <c r="AE42">
        <f>'IDT-1'!F42</f>
        <v>0</v>
      </c>
      <c r="AF42" s="24"/>
      <c r="AG42">
        <f t="shared" si="2"/>
        <v>1734.8144050841775</v>
      </c>
      <c r="AI42" s="34">
        <f>PXIL!J42</f>
        <v>0</v>
      </c>
      <c r="AJ42" s="34">
        <f>PXIL!P42</f>
        <v>0</v>
      </c>
      <c r="AK42" s="34">
        <f>RTM_IEX!J42</f>
        <v>76.23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12.056239015817223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477.87077296936775</v>
      </c>
      <c r="P43" s="36">
        <v>19.3</v>
      </c>
      <c r="Q43" s="36">
        <v>18.943067703271787</v>
      </c>
      <c r="R43" s="38">
        <v>21.9</v>
      </c>
      <c r="S43" s="38">
        <v>0</v>
      </c>
      <c r="T43" s="37">
        <f>SUMPRODUCT(LTA!J43:AN43,LTA!J$101:AN$101,LTA!J$105:AN$105)</f>
        <v>93.960000000000008</v>
      </c>
      <c r="U43" s="37">
        <f>SUMPRODUCT(LTA!J43:AN43,LTA!J$102:AN$102,LTA!J$105:AN$105)</f>
        <v>344.60003400000005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-35</v>
      </c>
      <c r="AA43" s="75">
        <f>STOA!J43</f>
        <v>602.87000000000012</v>
      </c>
      <c r="AB43" s="75">
        <f>-STOA!P43</f>
        <v>0</v>
      </c>
      <c r="AC43">
        <f t="shared" si="0"/>
        <v>15.428336634554153</v>
      </c>
      <c r="AD43">
        <f t="shared" si="1"/>
        <v>1750.9819150539026</v>
      </c>
      <c r="AE43">
        <f>'IDT-1'!F43</f>
        <v>0</v>
      </c>
      <c r="AF43" s="24"/>
      <c r="AG43">
        <f t="shared" si="2"/>
        <v>1750.9819150539026</v>
      </c>
      <c r="AI43" s="34">
        <f>PXIL!J43</f>
        <v>0</v>
      </c>
      <c r="AJ43" s="34">
        <f>PXIL!P43</f>
        <v>0</v>
      </c>
      <c r="AK43" s="34">
        <f>RTM_IEX!J43</f>
        <v>46.32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12.056239015817223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477.87077296936775</v>
      </c>
      <c r="P44" s="36">
        <v>19.3</v>
      </c>
      <c r="Q44" s="36">
        <v>18.943067703271787</v>
      </c>
      <c r="R44" s="38">
        <v>21.9</v>
      </c>
      <c r="S44" s="38">
        <v>0</v>
      </c>
      <c r="T44" s="37">
        <f>SUMPRODUCT(LTA!J44:AN44,LTA!J$101:AN$101,LTA!J$105:AN$105)</f>
        <v>98.62</v>
      </c>
      <c r="U44" s="37">
        <f>SUMPRODUCT(LTA!J44:AN44,LTA!J$102:AN$102,LTA!J$105:AN$105)</f>
        <v>349.82102000000003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-36</v>
      </c>
      <c r="AA44" s="75">
        <f>STOA!J44</f>
        <v>602.87000000000012</v>
      </c>
      <c r="AB44" s="75">
        <f>-STOA!P44</f>
        <v>0</v>
      </c>
      <c r="AC44">
        <f t="shared" si="0"/>
        <v>15.795328074679041</v>
      </c>
      <c r="AD44">
        <f t="shared" si="1"/>
        <v>1792.2959096137777</v>
      </c>
      <c r="AE44">
        <f>'IDT-1'!F44</f>
        <v>0</v>
      </c>
      <c r="AF44" s="24"/>
      <c r="AG44">
        <f t="shared" si="2"/>
        <v>1792.2959096137777</v>
      </c>
      <c r="AI44" s="34">
        <f>PXIL!J44</f>
        <v>0</v>
      </c>
      <c r="AJ44" s="34">
        <f>PXIL!P44</f>
        <v>0</v>
      </c>
      <c r="AK44" s="34">
        <f>RTM_IEX!J44</f>
        <v>79.12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12.056239015817223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475.9402975148223</v>
      </c>
      <c r="P45" s="36">
        <v>19.3</v>
      </c>
      <c r="Q45" s="36">
        <v>18.943067703271787</v>
      </c>
      <c r="R45" s="38">
        <v>21.9</v>
      </c>
      <c r="S45" s="38">
        <v>0</v>
      </c>
      <c r="T45" s="37">
        <f>SUMPRODUCT(LTA!J45:AN45,LTA!J$101:AN$101,LTA!J$105:AN$105)</f>
        <v>103.28999999999999</v>
      </c>
      <c r="U45" s="37">
        <f>SUMPRODUCT(LTA!J45:AN45,LTA!J$102:AN$102,LTA!J$105:AN$105)</f>
        <v>353.85361700000004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-13</v>
      </c>
      <c r="AA45" s="75">
        <f>STOA!J45</f>
        <v>602.87000000000012</v>
      </c>
      <c r="AB45" s="75">
        <f>-STOA!P45</f>
        <v>0</v>
      </c>
      <c r="AC45">
        <f t="shared" si="0"/>
        <v>15.641165267988413</v>
      </c>
      <c r="AD45">
        <f t="shared" si="1"/>
        <v>1820.2921939659232</v>
      </c>
      <c r="AE45">
        <f>'IDT-1'!F45</f>
        <v>0</v>
      </c>
      <c r="AF45" s="24"/>
      <c r="AG45">
        <f t="shared" si="2"/>
        <v>1820.2921939659232</v>
      </c>
      <c r="AI45" s="34">
        <f>PXIL!J45</f>
        <v>0</v>
      </c>
      <c r="AJ45" s="34">
        <f>PXIL!P45</f>
        <v>0</v>
      </c>
      <c r="AK45" s="34">
        <f>RTM_IEX!J45</f>
        <v>77.19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12.056239015817223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499.96674531362225</v>
      </c>
      <c r="P46" s="36">
        <v>19.3</v>
      </c>
      <c r="Q46" s="36">
        <v>18.943067703271787</v>
      </c>
      <c r="R46" s="38">
        <v>21.9</v>
      </c>
      <c r="S46" s="38">
        <v>0</v>
      </c>
      <c r="T46" s="37">
        <f>SUMPRODUCT(LTA!J46:AN46,LTA!J$101:AN$101,LTA!J$105:AN$105)</f>
        <v>107.75</v>
      </c>
      <c r="U46" s="37">
        <f>SUMPRODUCT(LTA!J46:AN46,LTA!J$102:AN$102,LTA!J$105:AN$105)</f>
        <v>402.36946299999994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-116</v>
      </c>
      <c r="AA46" s="75">
        <f>STOA!J46</f>
        <v>602.87000000000012</v>
      </c>
      <c r="AB46" s="75">
        <f>-STOA!P46</f>
        <v>0</v>
      </c>
      <c r="AC46">
        <f t="shared" si="0"/>
        <v>17.606301781561903</v>
      </c>
      <c r="AD46">
        <f t="shared" si="1"/>
        <v>1845.3993512511495</v>
      </c>
      <c r="AE46">
        <f>'IDT-1'!F46</f>
        <v>0</v>
      </c>
      <c r="AF46" s="24"/>
      <c r="AG46">
        <f t="shared" si="2"/>
        <v>1845.3993512511495</v>
      </c>
      <c r="AI46" s="34">
        <f>PXIL!J46</f>
        <v>0</v>
      </c>
      <c r="AJ46" s="34">
        <f>PXIL!P46</f>
        <v>0</v>
      </c>
      <c r="AK46" s="34">
        <f>RTM_IEX!J46</f>
        <v>130.26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12.056239015817223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495.16125553810781</v>
      </c>
      <c r="P47" s="36">
        <v>19.3</v>
      </c>
      <c r="Q47" s="36">
        <v>18.943067703271787</v>
      </c>
      <c r="R47" s="38">
        <v>21.9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445.99867299999994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602.7700000000001</v>
      </c>
      <c r="AB47" s="75">
        <f>-STOA!P47</f>
        <v>0</v>
      </c>
      <c r="AC47">
        <f t="shared" si="0"/>
        <v>15.898506735360451</v>
      </c>
      <c r="AD47">
        <f t="shared" si="1"/>
        <v>1876.7808665218363</v>
      </c>
      <c r="AE47">
        <f>'IDT-1'!F47</f>
        <v>0</v>
      </c>
      <c r="AF47" s="24"/>
      <c r="AG47">
        <f t="shared" si="2"/>
        <v>1876.7808665218363</v>
      </c>
      <c r="AI47" s="34">
        <f>PXIL!J47</f>
        <v>0</v>
      </c>
      <c r="AJ47" s="34">
        <f>PXIL!P47</f>
        <v>0</v>
      </c>
      <c r="AK47" s="34">
        <f>RTM_IEX!J47</f>
        <v>4.82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12.056239015817223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495.16125553810781</v>
      </c>
      <c r="P48" s="36">
        <v>19.3</v>
      </c>
      <c r="Q48" s="36">
        <v>18.943067703271787</v>
      </c>
      <c r="R48" s="38">
        <v>21.9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492.14687799999996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-63</v>
      </c>
      <c r="AA48" s="75">
        <f>STOA!J48</f>
        <v>602.7700000000001</v>
      </c>
      <c r="AB48" s="75">
        <f>-STOA!P48</f>
        <v>0</v>
      </c>
      <c r="AC48">
        <f t="shared" si="0"/>
        <v>17.145250594028465</v>
      </c>
      <c r="AD48">
        <f t="shared" si="1"/>
        <v>1897.4223276631685</v>
      </c>
      <c r="AE48">
        <f>'IDT-1'!F48</f>
        <v>0</v>
      </c>
      <c r="AF48" s="24"/>
      <c r="AG48">
        <f t="shared" si="2"/>
        <v>1897.4223276631685</v>
      </c>
      <c r="AI48" s="34">
        <f>PXIL!J48</f>
        <v>0</v>
      </c>
      <c r="AJ48" s="34">
        <f>PXIL!P48</f>
        <v>0</v>
      </c>
      <c r="AK48" s="34">
        <f>RTM_IEX!J48</f>
        <v>43.42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12.056239015817223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498.62058609456562</v>
      </c>
      <c r="P49" s="36">
        <v>19.3</v>
      </c>
      <c r="Q49" s="36">
        <v>18.943067703271787</v>
      </c>
      <c r="R49" s="38">
        <v>21.9</v>
      </c>
      <c r="S49" s="38">
        <v>0</v>
      </c>
      <c r="T49" s="37">
        <f>SUMPRODUCT(LTA!J49:AN49,LTA!J$101:AN$101,LTA!J$105:AN$105)</f>
        <v>108.28</v>
      </c>
      <c r="U49" s="37">
        <f>SUMPRODUCT(LTA!J49:AN49,LTA!J$102:AN$102,LTA!J$105:AN$105)</f>
        <v>492.14150799999993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-46</v>
      </c>
      <c r="AA49" s="75">
        <f>STOA!J49</f>
        <v>602.7700000000001</v>
      </c>
      <c r="AB49" s="75">
        <f>-STOA!P49</f>
        <v>0</v>
      </c>
      <c r="AC49">
        <f t="shared" si="0"/>
        <v>16.989766181379593</v>
      </c>
      <c r="AD49">
        <f t="shared" si="1"/>
        <v>1913.2117726322751</v>
      </c>
      <c r="AE49">
        <f>'IDT-1'!F49</f>
        <v>0</v>
      </c>
      <c r="AF49" s="24"/>
      <c r="AG49">
        <f t="shared" si="2"/>
        <v>1913.2117726322751</v>
      </c>
      <c r="AI49" s="34">
        <f>PXIL!J49</f>
        <v>0</v>
      </c>
      <c r="AJ49" s="34">
        <f>PXIL!P49</f>
        <v>0</v>
      </c>
      <c r="AK49" s="34">
        <f>RTM_IEX!J49</f>
        <v>38.6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12.056239015817223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498.62058609456562</v>
      </c>
      <c r="P50" s="36">
        <v>19.3</v>
      </c>
      <c r="Q50" s="36">
        <v>18.943067703271787</v>
      </c>
      <c r="R50" s="38">
        <v>21.9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496.11438499999997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</v>
      </c>
      <c r="AA50" s="75">
        <f>STOA!J50</f>
        <v>602.7700000000001</v>
      </c>
      <c r="AB50" s="75">
        <f>-STOA!P50</f>
        <v>0</v>
      </c>
      <c r="AC50">
        <f t="shared" si="0"/>
        <v>16.779258562782257</v>
      </c>
      <c r="AD50">
        <f t="shared" si="1"/>
        <v>1936.5651572508723</v>
      </c>
      <c r="AE50">
        <f>'IDT-1'!F50</f>
        <v>0</v>
      </c>
      <c r="AF50" s="24"/>
      <c r="AG50">
        <f t="shared" si="2"/>
        <v>1936.5651572508723</v>
      </c>
      <c r="AI50" s="34">
        <f>PXIL!J50</f>
        <v>0</v>
      </c>
      <c r="AJ50" s="34">
        <f>PXIL!P50</f>
        <v>0</v>
      </c>
      <c r="AK50" s="34">
        <f>RTM_IEX!J50</f>
        <v>33.770000000000003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12.056239015817223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505.69849155733709</v>
      </c>
      <c r="P51" s="36">
        <v>19.3</v>
      </c>
      <c r="Q51" s="36">
        <v>18.943067703271787</v>
      </c>
      <c r="R51" s="38">
        <v>21.9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500.04828999999995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602.7700000000001</v>
      </c>
      <c r="AB51" s="75">
        <f>-STOA!P51</f>
        <v>0</v>
      </c>
      <c r="AC51">
        <f t="shared" si="0"/>
        <v>16.685392300721979</v>
      </c>
      <c r="AD51">
        <f t="shared" si="1"/>
        <v>1969.6708339757042</v>
      </c>
      <c r="AE51">
        <f>'IDT-1'!F51</f>
        <v>0</v>
      </c>
      <c r="AF51" s="24"/>
      <c r="AG51">
        <f t="shared" si="2"/>
        <v>1969.6708339757042</v>
      </c>
      <c r="AI51" s="34">
        <f>PXIL!J51</f>
        <v>0</v>
      </c>
      <c r="AJ51" s="34">
        <f>PXIL!P51</f>
        <v>0</v>
      </c>
      <c r="AK51" s="34">
        <f>RTM_IEX!J51</f>
        <v>33.770000000000003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12.056239015817223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506.83326428543404</v>
      </c>
      <c r="P52" s="36">
        <v>48.25</v>
      </c>
      <c r="Q52" s="36">
        <v>18.943067703271787</v>
      </c>
      <c r="R52" s="38">
        <v>21.9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502.80303499999991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602.7700000000001</v>
      </c>
      <c r="AB52" s="75">
        <f>-STOA!P52</f>
        <v>0</v>
      </c>
      <c r="AC52">
        <f t="shared" si="0"/>
        <v>16.920756249637993</v>
      </c>
      <c r="AD52">
        <f t="shared" si="1"/>
        <v>1997.454987754885</v>
      </c>
      <c r="AE52">
        <f>'IDT-1'!F52</f>
        <v>0</v>
      </c>
      <c r="AF52" s="24"/>
      <c r="AG52">
        <f t="shared" si="2"/>
        <v>1997.454987754885</v>
      </c>
      <c r="AI52" s="34">
        <f>PXIL!J52</f>
        <v>0</v>
      </c>
      <c r="AJ52" s="34">
        <f>PXIL!P52</f>
        <v>0</v>
      </c>
      <c r="AK52" s="34">
        <f>RTM_IEX!J52</f>
        <v>28.95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12.056239015817223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500.592709789541</v>
      </c>
      <c r="P53" s="36">
        <v>76.12</v>
      </c>
      <c r="Q53" s="36">
        <v>18.943067703271787</v>
      </c>
      <c r="R53" s="38">
        <v>21.9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503.28665599999994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602.7700000000001</v>
      </c>
      <c r="AB53" s="75">
        <f>-STOA!P53</f>
        <v>0</v>
      </c>
      <c r="AC53">
        <f t="shared" si="0"/>
        <v>17.025446008272493</v>
      </c>
      <c r="AD53">
        <f t="shared" si="1"/>
        <v>2009.8133645003575</v>
      </c>
      <c r="AE53">
        <f>'IDT-1'!F53</f>
        <v>0</v>
      </c>
      <c r="AF53" s="24"/>
      <c r="AG53">
        <f t="shared" si="2"/>
        <v>2009.8133645003575</v>
      </c>
      <c r="AI53" s="34">
        <f>PXIL!J53</f>
        <v>0</v>
      </c>
      <c r="AJ53" s="34">
        <f>PXIL!P53</f>
        <v>0</v>
      </c>
      <c r="AK53" s="34">
        <f>RTM_IEX!J53</f>
        <v>19.3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12.056239015817223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500.592709789541</v>
      </c>
      <c r="P54" s="36">
        <v>76.12</v>
      </c>
      <c r="Q54" s="36">
        <v>18.943067703271787</v>
      </c>
      <c r="R54" s="38">
        <v>21.9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503.35132799999997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602.7700000000001</v>
      </c>
      <c r="AB54" s="75">
        <f>-STOA!P54</f>
        <v>0</v>
      </c>
      <c r="AC54">
        <f t="shared" si="0"/>
        <v>17.025989253072492</v>
      </c>
      <c r="AD54">
        <f t="shared" si="1"/>
        <v>2009.8774932555573</v>
      </c>
      <c r="AE54">
        <f>'IDT-1'!F54</f>
        <v>0</v>
      </c>
      <c r="AF54" s="24"/>
      <c r="AG54">
        <f t="shared" si="2"/>
        <v>2009.8774932555573</v>
      </c>
      <c r="AI54" s="34">
        <f>PXIL!J54</f>
        <v>0</v>
      </c>
      <c r="AJ54" s="34">
        <f>PXIL!P54</f>
        <v>0</v>
      </c>
      <c r="AK54" s="34">
        <f>RTM_IEX!J54</f>
        <v>19.3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12.056239015817223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502.23233627299646</v>
      </c>
      <c r="P55" s="36">
        <v>22.359999999999996</v>
      </c>
      <c r="Q55" s="36">
        <v>18.943067703271787</v>
      </c>
      <c r="R55" s="38">
        <v>21.9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501.46662899999995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602.69000000000005</v>
      </c>
      <c r="AB55" s="75">
        <f>-STOA!P55</f>
        <v>0</v>
      </c>
      <c r="AC55">
        <f t="shared" si="0"/>
        <v>16.409554643933518</v>
      </c>
      <c r="AD55">
        <f t="shared" si="1"/>
        <v>1937.108855348152</v>
      </c>
      <c r="AE55">
        <f>'IDT-1'!F55</f>
        <v>0</v>
      </c>
      <c r="AF55" s="24"/>
      <c r="AG55">
        <f t="shared" si="2"/>
        <v>1937.108855348152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12.056239015817223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502.23233627299646</v>
      </c>
      <c r="P56" s="36">
        <v>18.869063709437331</v>
      </c>
      <c r="Q56" s="36">
        <v>18.943067703271787</v>
      </c>
      <c r="R56" s="38">
        <v>21.400000000000002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497.86255899999998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602.69000000000005</v>
      </c>
      <c r="AB56" s="75">
        <f>-STOA!P56</f>
        <v>0</v>
      </c>
      <c r="AC56">
        <f t="shared" si="0"/>
        <v>16.426816591092791</v>
      </c>
      <c r="AD56">
        <f t="shared" si="1"/>
        <v>1939.1465871104301</v>
      </c>
      <c r="AE56">
        <f>'IDT-1'!F56</f>
        <v>0</v>
      </c>
      <c r="AF56" s="24"/>
      <c r="AG56">
        <f t="shared" si="2"/>
        <v>1939.1465871104301</v>
      </c>
      <c r="AI56" s="34">
        <f>PXIL!J56</f>
        <v>0</v>
      </c>
      <c r="AJ56" s="34">
        <f>PXIL!P56</f>
        <v>0</v>
      </c>
      <c r="AK56" s="34">
        <f>RTM_IEX!J56</f>
        <v>9.65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12.056239015817223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502.2260735085431</v>
      </c>
      <c r="P57" s="36">
        <v>71.710000000000008</v>
      </c>
      <c r="Q57" s="36">
        <v>18.399999999999999</v>
      </c>
      <c r="R57" s="38">
        <v>21.400000000000002</v>
      </c>
      <c r="S57" s="38">
        <v>0</v>
      </c>
      <c r="T57" s="37">
        <f>SUMPRODUCT(LTA!J57:AN57,LTA!J$101:AN$101,LTA!J$105:AN$105)</f>
        <v>108.28</v>
      </c>
      <c r="U57" s="37">
        <f>SUMPRODUCT(LTA!J57:AN57,LTA!J$102:AN$102,LTA!J$105:AN$105)</f>
        <v>496.02297699999997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602.69000000000005</v>
      </c>
      <c r="AB57" s="75">
        <f>-STOA!P57</f>
        <v>0</v>
      </c>
      <c r="AC57">
        <f t="shared" si="0"/>
        <v>16.931673591204628</v>
      </c>
      <c r="AD57">
        <f t="shared" si="1"/>
        <v>1998.7437539331559</v>
      </c>
      <c r="AE57">
        <f>'IDT-1'!F57</f>
        <v>0</v>
      </c>
      <c r="AF57" s="24"/>
      <c r="AG57">
        <f t="shared" si="2"/>
        <v>1998.7437539331559</v>
      </c>
      <c r="AI57" s="34">
        <f>PXIL!J57</f>
        <v>0</v>
      </c>
      <c r="AJ57" s="34">
        <f>PXIL!P57</f>
        <v>0</v>
      </c>
      <c r="AK57" s="34">
        <f>RTM_IEX!J57</f>
        <v>19.3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12.056239015817223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511.20100696947571</v>
      </c>
      <c r="P58" s="36">
        <v>75.207129170165658</v>
      </c>
      <c r="Q58" s="36">
        <v>19.636819948186531</v>
      </c>
      <c r="R58" s="38">
        <v>21.9</v>
      </c>
      <c r="S58" s="38">
        <v>0</v>
      </c>
      <c r="T58" s="37">
        <f>SUMPRODUCT(LTA!J58:AN58,LTA!J$101:AN$101,LTA!J$105:AN$105)</f>
        <v>108.09</v>
      </c>
      <c r="U58" s="37">
        <f>SUMPRODUCT(LTA!J58:AN58,LTA!J$102:AN$102,LTA!J$105:AN$105)</f>
        <v>493.66727300000002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602.69000000000005</v>
      </c>
      <c r="AB58" s="75">
        <f>-STOA!P58</f>
        <v>0</v>
      </c>
      <c r="AC58">
        <f t="shared" si="0"/>
        <v>17.515920291270618</v>
      </c>
      <c r="AD58">
        <f t="shared" si="1"/>
        <v>2067.7126858123747</v>
      </c>
      <c r="AE58">
        <f>'IDT-1'!F58</f>
        <v>0</v>
      </c>
      <c r="AF58" s="24"/>
      <c r="AG58">
        <f t="shared" si="2"/>
        <v>2067.7126858123747</v>
      </c>
      <c r="AI58" s="34">
        <f>PXIL!J58</f>
        <v>0</v>
      </c>
      <c r="AJ58" s="34">
        <f>PXIL!P58</f>
        <v>0</v>
      </c>
      <c r="AK58" s="34">
        <f>RTM_IEX!J58</f>
        <v>77.19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12.056239015817223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582.83261725648208</v>
      </c>
      <c r="P59" s="36">
        <v>75.207129170165658</v>
      </c>
      <c r="Q59" s="36">
        <v>19.636819948186531</v>
      </c>
      <c r="R59" s="38">
        <v>21.9</v>
      </c>
      <c r="S59" s="38">
        <v>0</v>
      </c>
      <c r="T59" s="37">
        <f>SUMPRODUCT(LTA!J59:AN59,LTA!J$101:AN$101,LTA!J$105:AN$105)</f>
        <v>107.76</v>
      </c>
      <c r="U59" s="37">
        <f>SUMPRODUCT(LTA!J59:AN59,LTA!J$102:AN$102,LTA!J$105:AN$105)</f>
        <v>540.3846759999999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605.58000000000004</v>
      </c>
      <c r="AB59" s="75">
        <f>-STOA!P59</f>
        <v>0</v>
      </c>
      <c r="AC59">
        <f t="shared" si="0"/>
        <v>17.939860002881467</v>
      </c>
      <c r="AD59">
        <f t="shared" si="1"/>
        <v>2117.7577593877695</v>
      </c>
      <c r="AE59">
        <f>'IDT-1'!F59</f>
        <v>0</v>
      </c>
      <c r="AF59" s="24"/>
      <c r="AG59">
        <f t="shared" si="2"/>
        <v>2117.7577593877695</v>
      </c>
      <c r="AI59" s="34">
        <f>PXIL!J59</f>
        <v>0</v>
      </c>
      <c r="AJ59" s="34">
        <f>PXIL!P59</f>
        <v>0</v>
      </c>
      <c r="AK59" s="34">
        <f>RTM_IEX!J59</f>
        <v>6.75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8.3855523255813935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635.90310792397793</v>
      </c>
      <c r="P60" s="36">
        <v>75.207129170165658</v>
      </c>
      <c r="Q60" s="36">
        <v>19.636819948186531</v>
      </c>
      <c r="R60" s="38">
        <v>21.9</v>
      </c>
      <c r="S60" s="38">
        <v>0</v>
      </c>
      <c r="T60" s="37">
        <f>SUMPRODUCT(LTA!J60:AN60,LTA!J$101:AN$101,LTA!J$105:AN$105)</f>
        <v>107.28</v>
      </c>
      <c r="U60" s="37">
        <f>SUMPRODUCT(LTA!J60:AN60,LTA!J$102:AN$102,LTA!J$105:AN$105)</f>
        <v>536.28287299999988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605.58000000000004</v>
      </c>
      <c r="AB60" s="75">
        <f>-STOA!P60</f>
        <v>0</v>
      </c>
      <c r="AC60">
        <f t="shared" si="0"/>
        <v>18.300119211090454</v>
      </c>
      <c r="AD60">
        <f t="shared" si="1"/>
        <v>2160.2855011568208</v>
      </c>
      <c r="AE60">
        <f>'IDT-1'!F60</f>
        <v>0</v>
      </c>
      <c r="AF60" s="24"/>
      <c r="AG60">
        <f t="shared" si="2"/>
        <v>2160.2855011568208</v>
      </c>
      <c r="AI60" s="34">
        <f>PXIL!J60</f>
        <v>0</v>
      </c>
      <c r="AJ60" s="34">
        <f>PXIL!P60</f>
        <v>0</v>
      </c>
      <c r="AK60" s="34">
        <f>RTM_IEX!J60</f>
        <v>4.82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8.3855523255813935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691.24778078243924</v>
      </c>
      <c r="P61" s="36">
        <v>75.207129170165658</v>
      </c>
      <c r="Q61" s="36">
        <v>18.946931670984455</v>
      </c>
      <c r="R61" s="38">
        <v>21.9</v>
      </c>
      <c r="S61" s="38">
        <v>0</v>
      </c>
      <c r="T61" s="37">
        <f>SUMPRODUCT(LTA!J61:AN61,LTA!J$101:AN$101,LTA!J$105:AN$105)</f>
        <v>94.64</v>
      </c>
      <c r="U61" s="37">
        <f>SUMPRODUCT(LTA!J61:AN61,LTA!J$102:AN$102,LTA!J$105:AN$105)</f>
        <v>530.00219000000004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605.58000000000004</v>
      </c>
      <c r="AB61" s="75">
        <f>-STOA!P61</f>
        <v>0</v>
      </c>
      <c r="AC61">
        <f t="shared" si="0"/>
        <v>18.616497664373032</v>
      </c>
      <c r="AD61">
        <f t="shared" si="1"/>
        <v>2197.6332242847975</v>
      </c>
      <c r="AE61">
        <f>'IDT-1'!F61</f>
        <v>0</v>
      </c>
      <c r="AF61" s="24"/>
      <c r="AG61">
        <f t="shared" si="2"/>
        <v>2197.6332242847975</v>
      </c>
      <c r="AI61" s="34">
        <f>PXIL!J61</f>
        <v>0</v>
      </c>
      <c r="AJ61" s="34">
        <f>PXIL!P61</f>
        <v>0</v>
      </c>
      <c r="AK61" s="34">
        <f>RTM_IEX!J61</f>
        <v>6.75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8.3855523255813935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734.66808822486837</v>
      </c>
      <c r="P62" s="36">
        <v>75.207129170165658</v>
      </c>
      <c r="Q62" s="36">
        <v>18.946931670984455</v>
      </c>
      <c r="R62" s="38">
        <v>21.9</v>
      </c>
      <c r="S62" s="38">
        <v>0</v>
      </c>
      <c r="T62" s="37">
        <f>SUMPRODUCT(LTA!J62:AN62,LTA!J$101:AN$101,LTA!J$105:AN$105)</f>
        <v>91.06</v>
      </c>
      <c r="U62" s="37">
        <f>SUMPRODUCT(LTA!J62:AN62,LTA!J$102:AN$102,LTA!J$105:AN$105)</f>
        <v>524.31227800000011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605.58000000000004</v>
      </c>
      <c r="AB62" s="75">
        <f>-STOA!P62</f>
        <v>0</v>
      </c>
      <c r="AC62">
        <f t="shared" si="0"/>
        <v>18.846660986089439</v>
      </c>
      <c r="AD62">
        <f t="shared" si="1"/>
        <v>2224.8034564055106</v>
      </c>
      <c r="AE62">
        <f>'IDT-1'!F62</f>
        <v>0</v>
      </c>
      <c r="AF62" s="24"/>
      <c r="AG62">
        <f t="shared" si="2"/>
        <v>2224.8034564055106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9.7828521434820637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69.607528492810218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736.53330571060178</v>
      </c>
      <c r="P63" s="36">
        <v>75.207129170165658</v>
      </c>
      <c r="Q63" s="36">
        <v>18.946931670984455</v>
      </c>
      <c r="R63" s="38">
        <v>21.9</v>
      </c>
      <c r="S63" s="38">
        <v>0</v>
      </c>
      <c r="T63" s="37">
        <f>SUMPRODUCT(LTA!J63:AN63,LTA!J$101:AN$101,LTA!J$105:AN$105)</f>
        <v>87.48</v>
      </c>
      <c r="U63" s="37">
        <f>SUMPRODUCT(LTA!J63:AN63,LTA!J$102:AN$102,LTA!J$105:AN$105)</f>
        <v>508.42529999999999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605.66000000000008</v>
      </c>
      <c r="AB63" s="75">
        <f>-STOA!P63</f>
        <v>0</v>
      </c>
      <c r="AC63">
        <f t="shared" si="0"/>
        <v>18.711194755579573</v>
      </c>
      <c r="AD63">
        <f t="shared" si="1"/>
        <v>2208.8119904324649</v>
      </c>
      <c r="AE63">
        <f>'IDT-1'!F63</f>
        <v>27.442</v>
      </c>
      <c r="AF63" s="24"/>
      <c r="AG63">
        <f t="shared" si="2"/>
        <v>2236.2539904324649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12.056239015817223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69.607528492810218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736.54553087669046</v>
      </c>
      <c r="P64" s="36">
        <v>75.207129170165658</v>
      </c>
      <c r="Q64" s="36">
        <v>18.946931670984455</v>
      </c>
      <c r="R64" s="38">
        <v>22.2</v>
      </c>
      <c r="S64" s="38">
        <v>0</v>
      </c>
      <c r="T64" s="37">
        <f>SUMPRODUCT(LTA!J64:AN64,LTA!J$101:AN$101,LTA!J$105:AN$105)</f>
        <v>81.760000000000005</v>
      </c>
      <c r="U64" s="37">
        <f>SUMPRODUCT(LTA!J64:AN64,LTA!J$102:AN$102,LTA!J$105:AN$105)</f>
        <v>502.36515400000002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605.66000000000008</v>
      </c>
      <c r="AB64" s="75">
        <f>-STOA!P64</f>
        <v>0</v>
      </c>
      <c r="AC64">
        <f t="shared" si="0"/>
        <v>18.633960670302329</v>
      </c>
      <c r="AD64">
        <f t="shared" si="1"/>
        <v>2199.6946905561658</v>
      </c>
      <c r="AE64">
        <f>'IDT-1'!F64</f>
        <v>39.875999999999998</v>
      </c>
      <c r="AF64" s="24"/>
      <c r="AG64">
        <f t="shared" si="2"/>
        <v>2239.570690556166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12.056239015817223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69.607528492810218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736.54553087669046</v>
      </c>
      <c r="P65" s="36">
        <v>75.207129170165658</v>
      </c>
      <c r="Q65" s="36">
        <v>18.946931670984455</v>
      </c>
      <c r="R65" s="38">
        <v>22.2</v>
      </c>
      <c r="S65" s="38">
        <v>0</v>
      </c>
      <c r="T65" s="37">
        <f>SUMPRODUCT(LTA!J65:AN65,LTA!J$101:AN$101,LTA!J$105:AN$105)</f>
        <v>73.72</v>
      </c>
      <c r="U65" s="37">
        <f>SUMPRODUCT(LTA!J65:AN65,LTA!J$102:AN$102,LTA!J$105:AN$105)</f>
        <v>495.39633900000001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605.66000000000008</v>
      </c>
      <c r="AB65" s="75">
        <f>-STOA!P65</f>
        <v>0</v>
      </c>
      <c r="AC65">
        <f t="shared" si="0"/>
        <v>18.670006624302335</v>
      </c>
      <c r="AD65">
        <f t="shared" si="1"/>
        <v>2203.9498296021661</v>
      </c>
      <c r="AE65">
        <f>'IDT-1'!F65</f>
        <v>37.072000000000003</v>
      </c>
      <c r="AF65" s="24"/>
      <c r="AG65">
        <f t="shared" si="2"/>
        <v>2241.0218296021662</v>
      </c>
      <c r="AI65" s="34">
        <f>PXIL!J65</f>
        <v>0</v>
      </c>
      <c r="AJ65" s="34">
        <f>PXIL!P65</f>
        <v>0</v>
      </c>
      <c r="AK65" s="34">
        <f>RTM_IEX!J65</f>
        <v>19.3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12.056239015817223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69.607528492810218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740.68801767458081</v>
      </c>
      <c r="P66" s="36">
        <v>75.207129170165658</v>
      </c>
      <c r="Q66" s="36">
        <v>18.946931670984455</v>
      </c>
      <c r="R66" s="38">
        <v>22.2</v>
      </c>
      <c r="S66" s="38">
        <v>0</v>
      </c>
      <c r="T66" s="37">
        <f>SUMPRODUCT(LTA!J66:AN66,LTA!J$101:AN$101,LTA!J$105:AN$105)</f>
        <v>67.94</v>
      </c>
      <c r="U66" s="37">
        <f>SUMPRODUCT(LTA!J66:AN66,LTA!J$102:AN$102,LTA!J$105:AN$105)</f>
        <v>488.65418300000005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605.66000000000008</v>
      </c>
      <c r="AB66" s="75">
        <f>-STOA!P66</f>
        <v>0</v>
      </c>
      <c r="AC66">
        <f t="shared" si="0"/>
        <v>18.599617403004615</v>
      </c>
      <c r="AD66">
        <f t="shared" si="1"/>
        <v>2195.6405496213542</v>
      </c>
      <c r="AE66">
        <f>'IDT-1'!F66</f>
        <v>34.11</v>
      </c>
      <c r="AF66" s="24"/>
      <c r="AG66">
        <f t="shared" si="2"/>
        <v>2229.7505496213544</v>
      </c>
      <c r="AI66" s="34">
        <f>PXIL!J66</f>
        <v>0</v>
      </c>
      <c r="AJ66" s="34">
        <f>PXIL!P66</f>
        <v>0</v>
      </c>
      <c r="AK66" s="34">
        <f>RTM_IEX!J66</f>
        <v>19.3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12.056239015817223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69.607492977022247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742.97916802130862</v>
      </c>
      <c r="P67" s="36">
        <v>75.207129170165658</v>
      </c>
      <c r="Q67" s="36">
        <v>18.946931670984455</v>
      </c>
      <c r="R67" s="38">
        <v>22.2</v>
      </c>
      <c r="S67" s="38">
        <v>0</v>
      </c>
      <c r="T67" s="37">
        <f>SUMPRODUCT(LTA!J67:AN67,LTA!J$101:AN$101,LTA!J$105:AN$105)</f>
        <v>61.95</v>
      </c>
      <c r="U67" s="37">
        <f>SUMPRODUCT(LTA!J67:AN67,LTA!J$102:AN$102,LTA!J$105:AN$105)</f>
        <v>482.66814899999997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605.7600000000001</v>
      </c>
      <c r="AB67" s="75">
        <f>-STOA!P67</f>
        <v>0</v>
      </c>
      <c r="AC67">
        <f t="shared" si="0"/>
        <v>18.519104081984505</v>
      </c>
      <c r="AD67">
        <f t="shared" si="1"/>
        <v>2186.136143773314</v>
      </c>
      <c r="AE67">
        <f>'IDT-1'!F67</f>
        <v>20.853999999999999</v>
      </c>
      <c r="AF67" s="24"/>
      <c r="AG67">
        <f t="shared" si="2"/>
        <v>2206.9901437733138</v>
      </c>
      <c r="AI67" s="34">
        <f>PXIL!J67</f>
        <v>0</v>
      </c>
      <c r="AJ67" s="34">
        <f>PXIL!P67</f>
        <v>0</v>
      </c>
      <c r="AK67" s="34">
        <f>RTM_IEX!J67</f>
        <v>19.3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11.996502477411832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69.607492977022247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747.13755495337614</v>
      </c>
      <c r="P68" s="36">
        <v>75.207129170165658</v>
      </c>
      <c r="Q68" s="36">
        <v>18.946931670984455</v>
      </c>
      <c r="R68" s="38">
        <v>23.2</v>
      </c>
      <c r="S68" s="38">
        <v>0</v>
      </c>
      <c r="T68" s="37">
        <f>SUMPRODUCT(LTA!J68:AN68,LTA!J$101:AN$101,LTA!J$105:AN$105)</f>
        <v>53.96</v>
      </c>
      <c r="U68" s="37">
        <f>SUMPRODUCT(LTA!J68:AN68,LTA!J$102:AN$102,LTA!J$105:AN$105)</f>
        <v>476.93926499999998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605.7600000000001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18.446694119691269</v>
      </c>
      <c r="AD68">
        <f t="shared" ref="AD68:AD98" si="4">SUM(B68:AB68,AI68:AV68)-AC68</f>
        <v>2177.5883201292695</v>
      </c>
      <c r="AE68">
        <f>'IDT-1'!F68</f>
        <v>1.333</v>
      </c>
      <c r="AF68" s="24"/>
      <c r="AG68">
        <f t="shared" ref="AG68:AG98" si="5">SUM(AD68:AF68)</f>
        <v>2178.9213201292696</v>
      </c>
      <c r="AI68" s="34">
        <f>PXIL!J68</f>
        <v>0</v>
      </c>
      <c r="AJ68" s="34">
        <f>PXIL!P68</f>
        <v>0</v>
      </c>
      <c r="AK68" s="34">
        <f>RTM_IEX!J68</f>
        <v>19.3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11.996502477411832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69.607411882807838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747.13611425549936</v>
      </c>
      <c r="P69" s="36">
        <v>75.207129170165658</v>
      </c>
      <c r="Q69" s="36">
        <v>19.636819948186531</v>
      </c>
      <c r="R69" s="38">
        <v>23.2</v>
      </c>
      <c r="S69" s="38">
        <v>0</v>
      </c>
      <c r="T69" s="37">
        <f>SUMPRODUCT(LTA!J69:AN69,LTA!J$101:AN$101,LTA!J$105:AN$105)</f>
        <v>46.97</v>
      </c>
      <c r="U69" s="37">
        <f>SUMPRODUCT(LTA!J69:AN69,LTA!J$102:AN$102,LTA!J$105:AN$105)</f>
        <v>473.02257900000001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605.7600000000001</v>
      </c>
      <c r="AB69" s="75">
        <f>-STOA!P69</f>
        <v>0</v>
      </c>
      <c r="AC69">
        <f t="shared" si="3"/>
        <v>18.279800235766199</v>
      </c>
      <c r="AD69">
        <f t="shared" si="4"/>
        <v>2157.8868944983051</v>
      </c>
      <c r="AE69">
        <f>'IDT-1'!F69</f>
        <v>0</v>
      </c>
      <c r="AF69" s="24"/>
      <c r="AG69">
        <f t="shared" si="5"/>
        <v>2157.8868944983051</v>
      </c>
      <c r="AI69" s="34">
        <f>PXIL!J69</f>
        <v>0</v>
      </c>
      <c r="AJ69" s="34">
        <f>PXIL!P69</f>
        <v>0</v>
      </c>
      <c r="AK69" s="34">
        <f>RTM_IEX!J69</f>
        <v>9.65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11.996502477411832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69.607411882807838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713.36502652733395</v>
      </c>
      <c r="P70" s="36">
        <v>75.207129170165658</v>
      </c>
      <c r="Q70" s="36">
        <v>19.636819948186531</v>
      </c>
      <c r="R70" s="38">
        <v>23.04</v>
      </c>
      <c r="S70" s="38">
        <v>0</v>
      </c>
      <c r="T70" s="37">
        <f>SUMPRODUCT(LTA!J70:AN70,LTA!J$101:AN$101,LTA!J$105:AN$105)</f>
        <v>38.86</v>
      </c>
      <c r="U70" s="37">
        <f>SUMPRODUCT(LTA!J70:AN70,LTA!J$102:AN$102,LTA!J$105:AN$105)</f>
        <v>468.05364900000001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605.7600000000001</v>
      </c>
      <c r="AB70" s="75">
        <f>-STOA!P70</f>
        <v>0</v>
      </c>
      <c r="AC70">
        <f t="shared" si="3"/>
        <v>17.925404086849607</v>
      </c>
      <c r="AD70">
        <f t="shared" si="4"/>
        <v>2116.0512729190559</v>
      </c>
      <c r="AE70">
        <f>'IDT-1'!F70</f>
        <v>0</v>
      </c>
      <c r="AF70" s="24"/>
      <c r="AG70">
        <f t="shared" si="5"/>
        <v>2116.0512729190559</v>
      </c>
      <c r="AI70" s="34">
        <f>PXIL!J70</f>
        <v>0</v>
      </c>
      <c r="AJ70" s="34">
        <f>PXIL!P70</f>
        <v>0</v>
      </c>
      <c r="AK70" s="34">
        <f>RTM_IEX!J70</f>
        <v>14.47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11.996502477411832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69.607492977022247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783.70127648536129</v>
      </c>
      <c r="P71" s="36">
        <v>75.207129170165658</v>
      </c>
      <c r="Q71" s="36">
        <v>26.97</v>
      </c>
      <c r="R71" s="38">
        <v>20.36</v>
      </c>
      <c r="S71" s="38">
        <v>0</v>
      </c>
      <c r="T71" s="37">
        <f>SUMPRODUCT(LTA!J71:AN71,LTA!J$101:AN$101,LTA!J$105:AN$105)</f>
        <v>31.62</v>
      </c>
      <c r="U71" s="37">
        <f>SUMPRODUCT(LTA!J71:AN71,LTA!J$102:AN$102,LTA!J$105:AN$105)</f>
        <v>463.89957900000002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581.82000000000005</v>
      </c>
      <c r="AB71" s="75">
        <f>-STOA!P71</f>
        <v>0</v>
      </c>
      <c r="AC71">
        <f t="shared" si="3"/>
        <v>18.636760097892125</v>
      </c>
      <c r="AD71">
        <f t="shared" si="4"/>
        <v>2081.5253580120689</v>
      </c>
      <c r="AE71">
        <f>'IDT-1'!F71</f>
        <v>0</v>
      </c>
      <c r="AF71" s="24"/>
      <c r="AG71">
        <f t="shared" si="5"/>
        <v>2081.5253580120689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-59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12.01050481470674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69.607492977022247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784.15342206009973</v>
      </c>
      <c r="P72" s="36">
        <v>75.207129170165658</v>
      </c>
      <c r="Q72" s="36">
        <v>26.97</v>
      </c>
      <c r="R72" s="38">
        <v>15.352545183220029</v>
      </c>
      <c r="S72" s="38">
        <v>0</v>
      </c>
      <c r="T72" s="37">
        <f>SUMPRODUCT(LTA!J72:AN72,LTA!J$101:AN$101,LTA!J$105:AN$105)</f>
        <v>22.509999999999998</v>
      </c>
      <c r="U72" s="37">
        <f>SUMPRODUCT(LTA!J72:AN72,LTA!J$102:AN$102,LTA!J$105:AN$105)</f>
        <v>459.29113999999998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581.82000000000005</v>
      </c>
      <c r="AB72" s="75">
        <f>-STOA!P72</f>
        <v>0</v>
      </c>
      <c r="AC72">
        <f t="shared" si="3"/>
        <v>18.771397594938481</v>
      </c>
      <c r="AD72">
        <f t="shared" si="4"/>
        <v>2029.1309746102759</v>
      </c>
      <c r="AE72">
        <f>'IDT-1'!F72</f>
        <v>0</v>
      </c>
      <c r="AF72" s="24"/>
      <c r="AG72">
        <f t="shared" si="5"/>
        <v>2029.1309746102759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-93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12.01050481470674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69.607492977022247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785.49514057195358</v>
      </c>
      <c r="P73" s="36">
        <v>75.207129170165658</v>
      </c>
      <c r="Q73" s="36">
        <v>26.97</v>
      </c>
      <c r="R73" s="38">
        <v>9.8425452664252475</v>
      </c>
      <c r="S73" s="38">
        <v>0</v>
      </c>
      <c r="T73" s="37">
        <f>SUMPRODUCT(LTA!J73:AN73,LTA!J$101:AN$101,LTA!J$105:AN$105)</f>
        <v>17.440000000000001</v>
      </c>
      <c r="U73" s="37">
        <f>SUMPRODUCT(LTA!J73:AN73,LTA!J$102:AN$102,LTA!J$105:AN$105)</f>
        <v>454.72167300000001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581.82000000000005</v>
      </c>
      <c r="AB73" s="75">
        <f>-STOA!P73</f>
        <v>0</v>
      </c>
      <c r="AC73">
        <f t="shared" si="3"/>
        <v>18.926489555533429</v>
      </c>
      <c r="AD73">
        <f t="shared" si="4"/>
        <v>1983.16813424474</v>
      </c>
      <c r="AE73">
        <f>'IDT-1'!F73</f>
        <v>0</v>
      </c>
      <c r="AF73" s="24"/>
      <c r="AG73">
        <f t="shared" si="5"/>
        <v>1983.16813424474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12.01050481470674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69.607492977022247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782.02775316971713</v>
      </c>
      <c r="P74" s="36">
        <v>75.207129170165658</v>
      </c>
      <c r="Q74" s="36">
        <v>26.97</v>
      </c>
      <c r="R74" s="38">
        <v>5.85</v>
      </c>
      <c r="S74" s="38">
        <v>0</v>
      </c>
      <c r="T74" s="37">
        <f>SUMPRODUCT(LTA!J74:AN74,LTA!J$101:AN$101,LTA!J$105:AN$105)</f>
        <v>11.86</v>
      </c>
      <c r="U74" s="37">
        <f>SUMPRODUCT(LTA!J74:AN74,LTA!J$102:AN$102,LTA!J$105:AN$105)</f>
        <v>450.42500999999999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581.82000000000005</v>
      </c>
      <c r="AB74" s="75">
        <f>-STOA!P74</f>
        <v>0</v>
      </c>
      <c r="AC74">
        <f t="shared" si="3"/>
        <v>18.975698779589116</v>
      </c>
      <c r="AD74">
        <f t="shared" si="4"/>
        <v>1942.7823293520223</v>
      </c>
      <c r="AE74">
        <f>'IDT-1'!F74</f>
        <v>0</v>
      </c>
      <c r="AF74" s="24"/>
      <c r="AG74">
        <f t="shared" si="5"/>
        <v>1942.7823293520223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-148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12.133255406195209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69.607492977022247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681.80591505937673</v>
      </c>
      <c r="P75" s="36">
        <v>75.207129170165658</v>
      </c>
      <c r="Q75" s="36">
        <v>26.97</v>
      </c>
      <c r="R75" s="38">
        <v>0</v>
      </c>
      <c r="S75" s="38">
        <v>0</v>
      </c>
      <c r="T75" s="37">
        <f>SUMPRODUCT(LTA!J75:AN75,LTA!J$101:AN$101,LTA!J$105:AN$105)</f>
        <v>6.37</v>
      </c>
      <c r="U75" s="37">
        <f>SUMPRODUCT(LTA!J75:AN75,LTA!J$102:AN$102,LTA!J$105:AN$105)</f>
        <v>448.58470299999999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629.97000000000014</v>
      </c>
      <c r="AB75" s="75">
        <f>-STOA!P75</f>
        <v>0</v>
      </c>
      <c r="AC75">
        <f t="shared" si="3"/>
        <v>18.166764244159207</v>
      </c>
      <c r="AD75">
        <f t="shared" si="4"/>
        <v>1909.552139368601</v>
      </c>
      <c r="AE75">
        <f>'IDT-1'!F75</f>
        <v>0</v>
      </c>
      <c r="AF75" s="24"/>
      <c r="AG75">
        <f t="shared" si="5"/>
        <v>1909.552139368601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-117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12.133255406195209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69.607492977022247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608.08432997200873</v>
      </c>
      <c r="P76" s="36">
        <v>75.207129170165658</v>
      </c>
      <c r="Q76" s="36">
        <v>26.97</v>
      </c>
      <c r="R76" s="38">
        <v>0</v>
      </c>
      <c r="S76" s="38">
        <v>0</v>
      </c>
      <c r="T76" s="37">
        <f>SUMPRODUCT(LTA!J76:AN76,LTA!J$101:AN$101,LTA!J$105:AN$105)</f>
        <v>3.96</v>
      </c>
      <c r="U76" s="37">
        <f>SUMPRODUCT(LTA!J76:AN76,LTA!J$102:AN$102,LTA!J$105:AN$105)</f>
        <v>445.93460700000003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629.97000000000014</v>
      </c>
      <c r="AB76" s="75">
        <f>-STOA!P76</f>
        <v>0</v>
      </c>
      <c r="AC76">
        <f t="shared" si="3"/>
        <v>17.20003644492931</v>
      </c>
      <c r="AD76">
        <f t="shared" si="4"/>
        <v>1867.7371860804631</v>
      </c>
      <c r="AE76">
        <f>'IDT-1'!F76</f>
        <v>0</v>
      </c>
      <c r="AF76" s="24"/>
      <c r="AG76">
        <f t="shared" si="5"/>
        <v>1867.7371860804631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-81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12.133255406195209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69.607492977022247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611.62220965352628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1.6099999999999999</v>
      </c>
      <c r="U77" s="37">
        <f>SUMPRODUCT(LTA!J77:AN77,LTA!J$102:AN$102,LTA!J$105:AN$105)</f>
        <v>443.52808600000003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629.97000000000014</v>
      </c>
      <c r="AB77" s="75">
        <f>-STOA!P77</f>
        <v>0</v>
      </c>
      <c r="AC77">
        <f t="shared" si="3"/>
        <v>17.348483854626945</v>
      </c>
      <c r="AD77">
        <f t="shared" si="4"/>
        <v>1847.1000973522828</v>
      </c>
      <c r="AE77">
        <f>'IDT-1'!F77</f>
        <v>-16.146000000000001</v>
      </c>
      <c r="AF77" s="24"/>
      <c r="AG77">
        <f t="shared" si="5"/>
        <v>1830.9540973522828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12.133255406195209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69.607492977022247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700.46720821000156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0.34</v>
      </c>
      <c r="U78" s="37">
        <f>SUMPRODUCT(LTA!J78:AN78,LTA!J$102:AN$102,LTA!J$105:AN$105)</f>
        <v>441.68228999999997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-95</v>
      </c>
      <c r="AA78" s="75">
        <f>STOA!J78</f>
        <v>629.97000000000014</v>
      </c>
      <c r="AB78" s="75">
        <f>-STOA!P78</f>
        <v>0</v>
      </c>
      <c r="AC78">
        <f t="shared" si="3"/>
        <v>19.127503871712474</v>
      </c>
      <c r="AD78">
        <f t="shared" si="4"/>
        <v>1806.0502798916725</v>
      </c>
      <c r="AE78">
        <f>'IDT-1'!F78</f>
        <v>0</v>
      </c>
      <c r="AF78" s="24"/>
      <c r="AG78">
        <f t="shared" si="5"/>
        <v>1806.0502798916725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12.133255406195209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69.607492977022247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756.49672947185854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441.5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-90</v>
      </c>
      <c r="AA79" s="75">
        <f>STOA!J79</f>
        <v>661.99</v>
      </c>
      <c r="AB79" s="75">
        <f>-STOA!P79</f>
        <v>0</v>
      </c>
      <c r="AC79">
        <f t="shared" si="3"/>
        <v>20.70213322907609</v>
      </c>
      <c r="AD79">
        <f t="shared" si="4"/>
        <v>1793.0928817961656</v>
      </c>
      <c r="AE79">
        <f>'IDT-1'!F79</f>
        <v>0</v>
      </c>
      <c r="AF79" s="24"/>
      <c r="AG79">
        <f t="shared" si="5"/>
        <v>1793.0928817961656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-234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12.133255406195209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69.607492977022247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756.49672947185854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441.34000000000003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-100</v>
      </c>
      <c r="AA80" s="75">
        <f>STOA!J80</f>
        <v>661.99</v>
      </c>
      <c r="AB80" s="75">
        <f>-STOA!P80</f>
        <v>0</v>
      </c>
      <c r="AC80">
        <f t="shared" si="3"/>
        <v>20.793299964049869</v>
      </c>
      <c r="AD80">
        <f t="shared" si="4"/>
        <v>1781.761715061192</v>
      </c>
      <c r="AE80">
        <f>'IDT-1'!F80</f>
        <v>0</v>
      </c>
      <c r="AF80" s="24"/>
      <c r="AG80">
        <f t="shared" si="5"/>
        <v>1781.761715061192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12.133255406195209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756.49672947185854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441.84000000000003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-106</v>
      </c>
      <c r="AA81" s="75">
        <f>STOA!J81</f>
        <v>661.99</v>
      </c>
      <c r="AB81" s="75">
        <f>-STOA!P81</f>
        <v>0</v>
      </c>
      <c r="AC81">
        <f t="shared" si="3"/>
        <v>20.924481549027149</v>
      </c>
      <c r="AD81">
        <f t="shared" si="4"/>
        <v>1767.1203214647794</v>
      </c>
      <c r="AE81">
        <f>'IDT-1'!F81</f>
        <v>0</v>
      </c>
      <c r="AF81" s="24"/>
      <c r="AG81">
        <f t="shared" si="5"/>
        <v>1767.1203214647794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-244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12.133255406195209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760.58677237912434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441.5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-343</v>
      </c>
      <c r="AA82" s="75">
        <f>STOA!J82</f>
        <v>661.99</v>
      </c>
      <c r="AB82" s="75">
        <f>-STOA!P82</f>
        <v>0</v>
      </c>
      <c r="AC82">
        <f t="shared" si="3"/>
        <v>21.435991590771295</v>
      </c>
      <c r="AD82">
        <f t="shared" si="4"/>
        <v>1793.3588543303013</v>
      </c>
      <c r="AE82">
        <f>'IDT-1'!F82</f>
        <v>-24.219000000000001</v>
      </c>
      <c r="AF82" s="24"/>
      <c r="AG82">
        <f t="shared" si="5"/>
        <v>1769.1398543303012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12.133255406195209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760.58677237912434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435.13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-363</v>
      </c>
      <c r="AA83" s="75">
        <f>STOA!J83</f>
        <v>662.17</v>
      </c>
      <c r="AB83" s="75">
        <f>-STOA!P83</f>
        <v>0</v>
      </c>
      <c r="AC83">
        <f t="shared" si="3"/>
        <v>21.502591798919742</v>
      </c>
      <c r="AD83">
        <f t="shared" si="4"/>
        <v>1773.1022541221528</v>
      </c>
      <c r="AE83">
        <f>'IDT-1'!F83</f>
        <v>0</v>
      </c>
      <c r="AF83" s="24"/>
      <c r="AG83">
        <f t="shared" si="5"/>
        <v>1773.1022541221528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12.133255406195209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760.57677956570615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-354</v>
      </c>
      <c r="AA84" s="75">
        <f>STOA!J84</f>
        <v>662.17</v>
      </c>
      <c r="AB84" s="75">
        <f>-STOA!P84</f>
        <v>0</v>
      </c>
      <c r="AC84">
        <f t="shared" si="3"/>
        <v>21.433310597487914</v>
      </c>
      <c r="AD84">
        <f t="shared" si="4"/>
        <v>1780.9915425101663</v>
      </c>
      <c r="AE84">
        <f>'IDT-1'!F84</f>
        <v>0</v>
      </c>
      <c r="AF84" s="24"/>
      <c r="AG84">
        <f t="shared" si="5"/>
        <v>1780.9915425101663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-19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12.133255406195209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747.38563161719298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434.46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-338</v>
      </c>
      <c r="AA85" s="75">
        <f>STOA!J85</f>
        <v>662.17</v>
      </c>
      <c r="AB85" s="75">
        <f>-STOA!P85</f>
        <v>0</v>
      </c>
      <c r="AC85">
        <f t="shared" si="3"/>
        <v>21.318304954720407</v>
      </c>
      <c r="AD85">
        <f t="shared" si="4"/>
        <v>1767.4154002044208</v>
      </c>
      <c r="AE85">
        <f>'IDT-1'!F85</f>
        <v>0</v>
      </c>
      <c r="AF85" s="24"/>
      <c r="AG85">
        <f t="shared" si="5"/>
        <v>1767.4154002044208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12.133255406195209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737.51914327361578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-303</v>
      </c>
      <c r="AA86" s="75">
        <f>STOA!J86</f>
        <v>662.17</v>
      </c>
      <c r="AB86" s="75">
        <f>-STOA!P86</f>
        <v>0</v>
      </c>
      <c r="AC86">
        <f t="shared" si="3"/>
        <v>20.885336985913909</v>
      </c>
      <c r="AD86">
        <f t="shared" si="4"/>
        <v>1798.6518798296502</v>
      </c>
      <c r="AE86">
        <f>'IDT-1'!F86</f>
        <v>-20.181999999999999</v>
      </c>
      <c r="AF86" s="24"/>
      <c r="AG86">
        <f t="shared" si="5"/>
        <v>1778.4698798296502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12.133255406195209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740.04082840785918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434.09000000000003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-300</v>
      </c>
      <c r="AA87" s="75">
        <f>STOA!J87</f>
        <v>662.36</v>
      </c>
      <c r="AB87" s="75">
        <f>-STOA!P87</f>
        <v>0</v>
      </c>
      <c r="AC87">
        <f t="shared" si="3"/>
        <v>20.729884828818882</v>
      </c>
      <c r="AD87">
        <f t="shared" si="4"/>
        <v>1822.4790171209886</v>
      </c>
      <c r="AE87">
        <f>'IDT-1'!F87</f>
        <v>0</v>
      </c>
      <c r="AF87" s="24"/>
      <c r="AG87">
        <f t="shared" si="5"/>
        <v>1822.4790171209886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12.133255406195209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740.04082840785918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433.59000000000003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-258</v>
      </c>
      <c r="AA88" s="75">
        <f>STOA!J88</f>
        <v>662.36</v>
      </c>
      <c r="AB88" s="75">
        <f>-STOA!P88</f>
        <v>0</v>
      </c>
      <c r="AC88">
        <f t="shared" si="3"/>
        <v>20.352953888923761</v>
      </c>
      <c r="AD88">
        <f t="shared" si="4"/>
        <v>1866.3559480608837</v>
      </c>
      <c r="AE88">
        <f>'IDT-1'!F88</f>
        <v>0</v>
      </c>
      <c r="AF88" s="24"/>
      <c r="AG88">
        <f t="shared" si="5"/>
        <v>1866.3559480608837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12.133255406195209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739.85122407007952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432.75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-150</v>
      </c>
      <c r="AA89" s="75">
        <f>STOA!J89</f>
        <v>662.36</v>
      </c>
      <c r="AB89" s="75">
        <f>-STOA!P89</f>
        <v>0</v>
      </c>
      <c r="AC89">
        <f t="shared" si="3"/>
        <v>19.446362493648174</v>
      </c>
      <c r="AD89">
        <f t="shared" si="4"/>
        <v>1972.2329351183796</v>
      </c>
      <c r="AE89">
        <f>'IDT-1'!F89</f>
        <v>-48</v>
      </c>
      <c r="AF89" s="24"/>
      <c r="AG89">
        <f t="shared" si="5"/>
        <v>1924.2329351183796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12.133255406195209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749.26544446936452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-57</v>
      </c>
      <c r="AA90" s="75">
        <f>STOA!J90</f>
        <v>662.36</v>
      </c>
      <c r="AB90" s="75">
        <f>-STOA!P90</f>
        <v>0</v>
      </c>
      <c r="AC90">
        <f t="shared" si="3"/>
        <v>18.764536907487042</v>
      </c>
      <c r="AD90">
        <f t="shared" si="4"/>
        <v>2070.4989811038258</v>
      </c>
      <c r="AE90">
        <f>'IDT-1'!F90</f>
        <v>-103</v>
      </c>
      <c r="AF90" s="24"/>
      <c r="AG90">
        <f t="shared" si="5"/>
        <v>1967.4989811038258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12.133255406195209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749.26544446936452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430.36999999999995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606.7700000000001</v>
      </c>
      <c r="AB91" s="75">
        <f>-STOA!P91</f>
        <v>0</v>
      </c>
      <c r="AC91">
        <f t="shared" si="3"/>
        <v>18.259147434312371</v>
      </c>
      <c r="AD91">
        <f t="shared" si="4"/>
        <v>2016.8643705770003</v>
      </c>
      <c r="AE91">
        <f>'IDT-1'!F91</f>
        <v>0</v>
      </c>
      <c r="AF91" s="24"/>
      <c r="AG91">
        <f t="shared" si="5"/>
        <v>2016.8643705770003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-69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12.133255406195209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796.92349646936452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428.71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606.7700000000001</v>
      </c>
      <c r="AB92" s="75">
        <f>-STOA!P92</f>
        <v>0</v>
      </c>
      <c r="AC92">
        <f t="shared" si="3"/>
        <v>18.637059913387485</v>
      </c>
      <c r="AD92">
        <f t="shared" si="4"/>
        <v>2063.4845100979255</v>
      </c>
      <c r="AE92">
        <f>'IDT-1'!F92</f>
        <v>0</v>
      </c>
      <c r="AF92" s="24"/>
      <c r="AG92">
        <f t="shared" si="5"/>
        <v>2063.4845100979255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-68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12.133255406195209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796.92349646936452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427.03999999999996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606.7700000000001</v>
      </c>
      <c r="AB93" s="75">
        <f>-STOA!P93</f>
        <v>0</v>
      </c>
      <c r="AC93">
        <f t="shared" si="3"/>
        <v>18.639974228837261</v>
      </c>
      <c r="AD93">
        <f t="shared" si="4"/>
        <v>2059.8115957824757</v>
      </c>
      <c r="AE93">
        <f>'IDT-1'!F93</f>
        <v>32.930999999999997</v>
      </c>
      <c r="AF93" s="24"/>
      <c r="AG93">
        <f t="shared" si="5"/>
        <v>2092.7425957824757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12.133255406195209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788.46279027462492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426.21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3.52</v>
      </c>
      <c r="Z94" s="34">
        <f>IEX!P94</f>
        <v>0</v>
      </c>
      <c r="AA94" s="75">
        <f>STOA!J94</f>
        <v>606.7700000000001</v>
      </c>
      <c r="AB94" s="75">
        <f>-STOA!P94</f>
        <v>0</v>
      </c>
      <c r="AC94">
        <f t="shared" si="3"/>
        <v>18.337365565054775</v>
      </c>
      <c r="AD94">
        <f t="shared" si="4"/>
        <v>2084.3434982515182</v>
      </c>
      <c r="AE94">
        <f>'IDT-1'!F94</f>
        <v>54.920999999999999</v>
      </c>
      <c r="AF94" s="24"/>
      <c r="AG94">
        <f t="shared" si="5"/>
        <v>2139.264498251518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12.133255406195209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784.47196395595029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425.59999999999997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9.44</v>
      </c>
      <c r="Z95" s="34">
        <f>IEX!P95</f>
        <v>0</v>
      </c>
      <c r="AA95" s="75">
        <f>STOA!J95</f>
        <v>606.86</v>
      </c>
      <c r="AB95" s="75">
        <f>-STOA!P95</f>
        <v>0</v>
      </c>
      <c r="AC95">
        <f t="shared" si="3"/>
        <v>18.010356314982346</v>
      </c>
      <c r="AD95">
        <f t="shared" si="4"/>
        <v>2126.0796811829159</v>
      </c>
      <c r="AE95">
        <f>'IDT-1'!F95</f>
        <v>43.478999999999999</v>
      </c>
      <c r="AF95" s="24"/>
      <c r="AG95">
        <f t="shared" si="5"/>
        <v>2169.5586811829157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12.133255406195209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784.47196395595029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425.09999999999997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14.37</v>
      </c>
      <c r="Z96" s="34">
        <f>IEX!P96</f>
        <v>0</v>
      </c>
      <c r="AA96" s="75">
        <f>STOA!J96</f>
        <v>606.86</v>
      </c>
      <c r="AB96" s="75">
        <f>-STOA!P96</f>
        <v>0</v>
      </c>
      <c r="AC96">
        <f t="shared" si="3"/>
        <v>18.047568314982342</v>
      </c>
      <c r="AD96">
        <f t="shared" si="4"/>
        <v>2130.4724691829156</v>
      </c>
      <c r="AE96">
        <f>'IDT-1'!F96</f>
        <v>36.613999999999997</v>
      </c>
      <c r="AF96" s="24"/>
      <c r="AG96">
        <f t="shared" si="5"/>
        <v>2167.0864691829156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12.133255406195209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784.47196395595029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424.59999999999997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16.440000000000001</v>
      </c>
      <c r="Z97" s="34">
        <f>IEX!P97</f>
        <v>0</v>
      </c>
      <c r="AA97" s="75">
        <f>STOA!J97</f>
        <v>606.86</v>
      </c>
      <c r="AB97" s="75">
        <f>-STOA!P97</f>
        <v>0</v>
      </c>
      <c r="AC97">
        <f t="shared" si="3"/>
        <v>18.060756314982346</v>
      </c>
      <c r="AD97">
        <f t="shared" si="4"/>
        <v>2132.0292811829158</v>
      </c>
      <c r="AE97">
        <f>'IDT-1'!F97</f>
        <v>36.613999999999997</v>
      </c>
      <c r="AF97" s="24"/>
      <c r="AG97">
        <f t="shared" si="5"/>
        <v>2168.6432811829159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12.133255406195209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784.47196395595029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424.27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16.059999999999999</v>
      </c>
      <c r="Z98" s="34">
        <f>IEX!P98</f>
        <v>0</v>
      </c>
      <c r="AA98" s="75">
        <f>STOA!J98</f>
        <v>606.86</v>
      </c>
      <c r="AB98" s="75">
        <f>-STOA!P98</f>
        <v>0</v>
      </c>
      <c r="AC98">
        <f t="shared" si="3"/>
        <v>18.054792314982343</v>
      </c>
      <c r="AD98">
        <f t="shared" si="4"/>
        <v>2131.3252451829158</v>
      </c>
      <c r="AE98">
        <f>'IDT-1'!F98</f>
        <v>38.902000000000001</v>
      </c>
      <c r="AF98" s="24"/>
      <c r="AG98">
        <f t="shared" si="5"/>
        <v>2170.2272451829158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0.28734546918879833</v>
      </c>
      <c r="F99">
        <f t="shared" si="6"/>
        <v>0</v>
      </c>
      <c r="G99">
        <f t="shared" si="6"/>
        <v>1.3495999999999984</v>
      </c>
      <c r="H99">
        <f t="shared" si="6"/>
        <v>0</v>
      </c>
      <c r="I99">
        <f t="shared" si="6"/>
        <v>1.6706006871728285</v>
      </c>
      <c r="J99">
        <f t="shared" si="6"/>
        <v>0</v>
      </c>
      <c r="K99">
        <f t="shared" si="6"/>
        <v>0.93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15.004354248276563</v>
      </c>
      <c r="P99" s="36">
        <f t="shared" si="6"/>
        <v>1.5249273993790644</v>
      </c>
      <c r="Q99" s="36">
        <f t="shared" si="6"/>
        <v>0.56510752757101457</v>
      </c>
      <c r="R99" s="38">
        <f>SUM(R3:R98)/4000</f>
        <v>0.24027569268500079</v>
      </c>
      <c r="S99" s="38">
        <f t="shared" si="6"/>
        <v>0</v>
      </c>
      <c r="T99" s="37">
        <f t="shared" si="6"/>
        <v>0.83985500000000035</v>
      </c>
      <c r="U99" s="37">
        <f t="shared" si="6"/>
        <v>10.353958290749993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1.49575E-2</v>
      </c>
      <c r="Z99" s="34">
        <f t="shared" si="6"/>
        <v>-2.2205225</v>
      </c>
      <c r="AA99" s="75">
        <f t="shared" si="6"/>
        <v>14.531075000000003</v>
      </c>
      <c r="AB99" s="75">
        <f t="shared" si="6"/>
        <v>0</v>
      </c>
      <c r="AC99">
        <f t="shared" si="6"/>
        <v>0.42735175821365923</v>
      </c>
      <c r="AD99">
        <f t="shared" si="6"/>
        <v>44.838152418809599</v>
      </c>
      <c r="AE99">
        <f t="shared" si="6"/>
        <v>3.9263749999999986E-2</v>
      </c>
      <c r="AG99">
        <f t="shared" si="6"/>
        <v>44.877416168809603</v>
      </c>
      <c r="AI99">
        <f t="shared" si="6"/>
        <v>0</v>
      </c>
      <c r="AJ99">
        <f t="shared" si="6"/>
        <v>0</v>
      </c>
      <c r="AK99">
        <f t="shared" si="6"/>
        <v>0.5514325000000001</v>
      </c>
      <c r="AL99">
        <f t="shared" si="6"/>
        <v>-0.57250000000000001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2.108025776215583</v>
      </c>
      <c r="F3">
        <f>GT_Spot!S3</f>
        <v>0</v>
      </c>
      <c r="G3">
        <f>PPCL_NG!S3</f>
        <v>86.64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79.915549739092924</v>
      </c>
      <c r="P3" s="36">
        <v>0</v>
      </c>
      <c r="Q3" s="36">
        <v>0</v>
      </c>
      <c r="R3" s="38">
        <v>0</v>
      </c>
      <c r="S3" s="38">
        <v>8.42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131.33000000000001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3.9300730916835143</v>
      </c>
      <c r="AD3">
        <f>SUM(B3:AB3,AI3:AV3)-AC3</f>
        <v>194.80063602121885</v>
      </c>
      <c r="AE3">
        <f>'IDT-1'!E3</f>
        <v>0</v>
      </c>
      <c r="AF3" s="24"/>
      <c r="AG3">
        <f>SUM(AD3:AF3)</f>
        <v>194.80063602121885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2.108025776215583</v>
      </c>
      <c r="F4">
        <f>GT_Spot!S4</f>
        <v>0</v>
      </c>
      <c r="G4">
        <f>PPCL_NG!S4</f>
        <v>86.64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79.915549739092924</v>
      </c>
      <c r="P4" s="36">
        <v>0</v>
      </c>
      <c r="Q4" s="36">
        <v>0</v>
      </c>
      <c r="R4" s="38">
        <v>0</v>
      </c>
      <c r="S4" s="38">
        <v>8.42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131.33000000000001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3.9724288803079597</v>
      </c>
      <c r="AD4">
        <f t="shared" ref="AD4:AD67" si="1">SUM(B4:AB4,AI4:AV4)-AC4</f>
        <v>189.75828023259439</v>
      </c>
      <c r="AE4">
        <f>'IDT-1'!E4</f>
        <v>0</v>
      </c>
      <c r="AF4" s="24"/>
      <c r="AG4">
        <f t="shared" ref="AG4:AG67" si="2">SUM(AD4:AF4)</f>
        <v>189.75828023259439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2.108025776215583</v>
      </c>
      <c r="F5">
        <f>GT_Spot!S5</f>
        <v>0</v>
      </c>
      <c r="G5">
        <f>PPCL_NG!S5</f>
        <v>86.64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79.915549739092924</v>
      </c>
      <c r="P5" s="36">
        <v>0</v>
      </c>
      <c r="Q5" s="36">
        <v>0</v>
      </c>
      <c r="R5" s="38">
        <v>0</v>
      </c>
      <c r="S5" s="38">
        <v>8.42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131.33000000000001</v>
      </c>
      <c r="AB5" s="75">
        <f>-STOA!Q5</f>
        <v>0</v>
      </c>
      <c r="AC5">
        <f t="shared" si="0"/>
        <v>3.9724288803079597</v>
      </c>
      <c r="AD5">
        <f t="shared" si="1"/>
        <v>189.75828023259439</v>
      </c>
      <c r="AE5">
        <f>'IDT-1'!E5</f>
        <v>0</v>
      </c>
      <c r="AF5" s="24"/>
      <c r="AG5">
        <f t="shared" si="2"/>
        <v>189.75828023259439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2.108025776215583</v>
      </c>
      <c r="F6">
        <f>GT_Spot!S6</f>
        <v>0</v>
      </c>
      <c r="G6">
        <f>PPCL_NG!S6</f>
        <v>86.64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79.915549739092924</v>
      </c>
      <c r="P6" s="36">
        <v>0</v>
      </c>
      <c r="Q6" s="36">
        <v>0</v>
      </c>
      <c r="R6" s="38">
        <v>0</v>
      </c>
      <c r="S6" s="38">
        <v>8.42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131.33000000000001</v>
      </c>
      <c r="AB6" s="75">
        <f>-STOA!Q6</f>
        <v>0</v>
      </c>
      <c r="AC6">
        <f t="shared" si="0"/>
        <v>3.9724288803079597</v>
      </c>
      <c r="AD6">
        <f t="shared" si="1"/>
        <v>189.75828023259439</v>
      </c>
      <c r="AE6">
        <f>'IDT-1'!E6</f>
        <v>0</v>
      </c>
      <c r="AF6" s="24"/>
      <c r="AG6">
        <f t="shared" si="2"/>
        <v>189.75828023259439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2.108025776215583</v>
      </c>
      <c r="F7">
        <f>GT_Spot!S7</f>
        <v>0</v>
      </c>
      <c r="G7">
        <f>PPCL_NG!S7</f>
        <v>86.64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80.035251529519641</v>
      </c>
      <c r="P7" s="36">
        <v>0</v>
      </c>
      <c r="Q7" s="36">
        <v>0</v>
      </c>
      <c r="R7" s="38">
        <v>0</v>
      </c>
      <c r="S7" s="38">
        <v>8.42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-89</v>
      </c>
      <c r="AA7" s="75">
        <f>STOA!K7</f>
        <v>131.33000000000001</v>
      </c>
      <c r="AB7" s="75">
        <f>-STOA!Q7</f>
        <v>0</v>
      </c>
      <c r="AC7">
        <f t="shared" si="0"/>
        <v>3.9734343753475443</v>
      </c>
      <c r="AD7">
        <f t="shared" si="1"/>
        <v>189.87697652798153</v>
      </c>
      <c r="AE7">
        <f>'IDT-1'!E7</f>
        <v>0</v>
      </c>
      <c r="AF7" s="24"/>
      <c r="AG7">
        <f t="shared" si="2"/>
        <v>189.87697652798153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2.108025776215583</v>
      </c>
      <c r="F8">
        <f>GT_Spot!S8</f>
        <v>0</v>
      </c>
      <c r="G8">
        <f>PPCL_NG!S8</f>
        <v>86.64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80.045275666626566</v>
      </c>
      <c r="P8" s="36">
        <v>0</v>
      </c>
      <c r="Q8" s="36">
        <v>0</v>
      </c>
      <c r="R8" s="38">
        <v>0</v>
      </c>
      <c r="S8" s="38">
        <v>8.42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-89</v>
      </c>
      <c r="AA8" s="75">
        <f>STOA!K8</f>
        <v>131.33000000000001</v>
      </c>
      <c r="AB8" s="75">
        <f>-STOA!Q8</f>
        <v>0</v>
      </c>
      <c r="AC8">
        <f t="shared" si="0"/>
        <v>3.9735185780992426</v>
      </c>
      <c r="AD8">
        <f t="shared" si="1"/>
        <v>189.88691646233679</v>
      </c>
      <c r="AE8">
        <f>'IDT-1'!E8</f>
        <v>0</v>
      </c>
      <c r="AF8" s="24"/>
      <c r="AG8">
        <f t="shared" si="2"/>
        <v>189.88691646233679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2.108025776215583</v>
      </c>
      <c r="F9">
        <f>GT_Spot!S9</f>
        <v>0</v>
      </c>
      <c r="G9">
        <f>PPCL_NG!S9</f>
        <v>86.64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80.055649365663427</v>
      </c>
      <c r="P9" s="36">
        <v>0</v>
      </c>
      <c r="Q9" s="36">
        <v>0</v>
      </c>
      <c r="R9" s="38">
        <v>0</v>
      </c>
      <c r="S9" s="38">
        <v>8.42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-89</v>
      </c>
      <c r="AA9" s="75">
        <f>STOA!K9</f>
        <v>131.33000000000001</v>
      </c>
      <c r="AB9" s="75">
        <f>-STOA!Q9</f>
        <v>0</v>
      </c>
      <c r="AC9">
        <f t="shared" si="0"/>
        <v>3.9400070296198848</v>
      </c>
      <c r="AD9">
        <f t="shared" si="1"/>
        <v>185.93095795374967</v>
      </c>
      <c r="AE9">
        <f>'IDT-1'!E9</f>
        <v>0</v>
      </c>
      <c r="AF9" s="24"/>
      <c r="AG9">
        <f t="shared" si="2"/>
        <v>185.93095795374967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2.108025776215583</v>
      </c>
      <c r="F10">
        <f>GT_Spot!S10</f>
        <v>0</v>
      </c>
      <c r="G10">
        <f>PPCL_NG!S10</f>
        <v>86.64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79.552847559021771</v>
      </c>
      <c r="P10" s="36">
        <v>0</v>
      </c>
      <c r="Q10" s="36">
        <v>0</v>
      </c>
      <c r="R10" s="38">
        <v>0</v>
      </c>
      <c r="S10" s="38">
        <v>8.42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-89</v>
      </c>
      <c r="AA10" s="75">
        <f>STOA!K10</f>
        <v>131.33000000000001</v>
      </c>
      <c r="AB10" s="75">
        <f>-STOA!Q10</f>
        <v>0</v>
      </c>
      <c r="AC10">
        <f t="shared" si="0"/>
        <v>3.9357834944440944</v>
      </c>
      <c r="AD10">
        <f t="shared" si="1"/>
        <v>185.43237968228385</v>
      </c>
      <c r="AE10">
        <f>'IDT-1'!E10</f>
        <v>0</v>
      </c>
      <c r="AF10" s="24"/>
      <c r="AG10">
        <f t="shared" si="2"/>
        <v>185.43237968228385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2.108025776215583</v>
      </c>
      <c r="F11">
        <f>GT_Spot!S11</f>
        <v>0</v>
      </c>
      <c r="G11">
        <f>PPCL_NG!S11</f>
        <v>86.64</v>
      </c>
      <c r="H11">
        <f>PPCL_Spot!S11</f>
        <v>0</v>
      </c>
      <c r="I11">
        <f>Bawana_NG!S11</f>
        <v>13.899483194527065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55.986343010367008</v>
      </c>
      <c r="P11" s="36">
        <v>0</v>
      </c>
      <c r="Q11" s="36">
        <v>0</v>
      </c>
      <c r="R11" s="38">
        <v>0</v>
      </c>
      <c r="S11" s="38">
        <v>0.48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111.63</v>
      </c>
      <c r="AB11" s="75">
        <f>-STOA!Q11</f>
        <v>0</v>
      </c>
      <c r="AC11">
        <f t="shared" si="0"/>
        <v>3.0223105475066698</v>
      </c>
      <c r="AD11">
        <f t="shared" si="1"/>
        <v>182.03957343360298</v>
      </c>
      <c r="AE11">
        <f>'IDT-1'!E11</f>
        <v>0</v>
      </c>
      <c r="AF11" s="24"/>
      <c r="AG11">
        <f t="shared" si="2"/>
        <v>182.03957343360298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-27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2.108025776215583</v>
      </c>
      <c r="F12">
        <f>GT_Spot!S12</f>
        <v>0</v>
      </c>
      <c r="G12">
        <f>PPCL_NG!S12</f>
        <v>86.64</v>
      </c>
      <c r="H12">
        <f>PPCL_Spot!S12</f>
        <v>0</v>
      </c>
      <c r="I12">
        <f>Bawana_NG!S12</f>
        <v>13.899483194527065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55.986342967550868</v>
      </c>
      <c r="P12" s="36">
        <v>0</v>
      </c>
      <c r="Q12" s="36">
        <v>0</v>
      </c>
      <c r="R12" s="38">
        <v>0</v>
      </c>
      <c r="S12" s="38">
        <v>0.48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111.63</v>
      </c>
      <c r="AB12" s="75">
        <f>-STOA!Q12</f>
        <v>0</v>
      </c>
      <c r="AC12">
        <f t="shared" si="0"/>
        <v>3.0392528625967921</v>
      </c>
      <c r="AD12">
        <f t="shared" si="1"/>
        <v>180.02263107569672</v>
      </c>
      <c r="AE12">
        <f>'IDT-1'!E12</f>
        <v>0</v>
      </c>
      <c r="AF12" s="24"/>
      <c r="AG12">
        <f t="shared" si="2"/>
        <v>180.02263107569672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2.108025776215583</v>
      </c>
      <c r="F13">
        <f>GT_Spot!S13</f>
        <v>0</v>
      </c>
      <c r="G13">
        <f>PPCL_NG!S13</f>
        <v>86.64</v>
      </c>
      <c r="H13">
        <f>PPCL_Spot!S13</f>
        <v>0</v>
      </c>
      <c r="I13">
        <f>Bawana_NG!S13</f>
        <v>13.899483194527065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55.480464924591139</v>
      </c>
      <c r="P13" s="36">
        <v>0</v>
      </c>
      <c r="Q13" s="36">
        <v>0</v>
      </c>
      <c r="R13" s="38">
        <v>0</v>
      </c>
      <c r="S13" s="38">
        <v>0.48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111.63</v>
      </c>
      <c r="AB13" s="75">
        <f>-STOA!Q13</f>
        <v>0</v>
      </c>
      <c r="AC13">
        <f t="shared" si="0"/>
        <v>3.0604169602105982</v>
      </c>
      <c r="AD13">
        <f t="shared" si="1"/>
        <v>176.49558893512318</v>
      </c>
      <c r="AE13">
        <f>'IDT-1'!E13</f>
        <v>0</v>
      </c>
      <c r="AF13" s="24"/>
      <c r="AG13">
        <f t="shared" si="2"/>
        <v>176.49558893512318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-32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2.108025776215583</v>
      </c>
      <c r="F14">
        <f>GT_Spot!S14</f>
        <v>0</v>
      </c>
      <c r="G14">
        <f>PPCL_NG!S14</f>
        <v>86.64</v>
      </c>
      <c r="H14">
        <f>PPCL_Spot!S14</f>
        <v>0</v>
      </c>
      <c r="I14">
        <f>Bawana_NG!S14</f>
        <v>13.899483194527065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55.480419449746464</v>
      </c>
      <c r="P14" s="36">
        <v>0</v>
      </c>
      <c r="Q14" s="36">
        <v>0</v>
      </c>
      <c r="R14" s="38">
        <v>0</v>
      </c>
      <c r="S14" s="38">
        <v>0.48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111.63</v>
      </c>
      <c r="AB14" s="75">
        <f>-STOA!Q14</f>
        <v>0</v>
      </c>
      <c r="AC14">
        <f t="shared" si="0"/>
        <v>3.0773588936716809</v>
      </c>
      <c r="AD14">
        <f t="shared" si="1"/>
        <v>174.47860152681741</v>
      </c>
      <c r="AE14">
        <f>'IDT-1'!E14</f>
        <v>0</v>
      </c>
      <c r="AF14" s="24"/>
      <c r="AG14">
        <f t="shared" si="2"/>
        <v>174.47860152681741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2.108025776215583</v>
      </c>
      <c r="F15">
        <f>GT_Spot!S15</f>
        <v>0</v>
      </c>
      <c r="G15">
        <f>PPCL_NG!S15</f>
        <v>86.64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55.48038861040488</v>
      </c>
      <c r="P15" s="36">
        <v>0</v>
      </c>
      <c r="Q15" s="36">
        <v>0</v>
      </c>
      <c r="R15" s="38">
        <v>0</v>
      </c>
      <c r="S15" s="38">
        <v>0.48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3.1233692912369624</v>
      </c>
      <c r="AD15">
        <f t="shared" si="1"/>
        <v>175.89307709538349</v>
      </c>
      <c r="AE15">
        <f>'IDT-1'!E15</f>
        <v>0</v>
      </c>
      <c r="AF15" s="24"/>
      <c r="AG15">
        <f t="shared" si="2"/>
        <v>175.89307709538349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2.108025776215583</v>
      </c>
      <c r="F16">
        <f>GT_Spot!S16</f>
        <v>0</v>
      </c>
      <c r="G16">
        <f>PPCL_NG!S16</f>
        <v>86.64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55.11913244033385</v>
      </c>
      <c r="P16" s="36">
        <v>0</v>
      </c>
      <c r="Q16" s="36">
        <v>0</v>
      </c>
      <c r="R16" s="38">
        <v>0</v>
      </c>
      <c r="S16" s="38">
        <v>0.48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3.1288058971332542</v>
      </c>
      <c r="AD16">
        <f t="shared" si="1"/>
        <v>174.52638431941617</v>
      </c>
      <c r="AE16">
        <f>'IDT-1'!E16</f>
        <v>0</v>
      </c>
      <c r="AF16" s="24"/>
      <c r="AG16">
        <f t="shared" si="2"/>
        <v>174.52638431941617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2.108025776215583</v>
      </c>
      <c r="F17">
        <f>GT_Spot!S17</f>
        <v>0</v>
      </c>
      <c r="G17">
        <f>PPCL_NG!S17</f>
        <v>86.64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55.129322302346154</v>
      </c>
      <c r="P17" s="36">
        <v>0</v>
      </c>
      <c r="Q17" s="36">
        <v>0</v>
      </c>
      <c r="R17" s="38">
        <v>0</v>
      </c>
      <c r="S17" s="38">
        <v>0.48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3.137362649699047</v>
      </c>
      <c r="AD17">
        <f t="shared" si="1"/>
        <v>173.52801742886268</v>
      </c>
      <c r="AE17">
        <f>'IDT-1'!E17</f>
        <v>0</v>
      </c>
      <c r="AF17" s="24"/>
      <c r="AG17">
        <f t="shared" si="2"/>
        <v>173.52801742886268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-38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2.108025776215583</v>
      </c>
      <c r="F18">
        <f>GT_Spot!S18</f>
        <v>0</v>
      </c>
      <c r="G18">
        <f>PPCL_NG!S18</f>
        <v>86.64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54.696049636512491</v>
      </c>
      <c r="P18" s="36">
        <v>0</v>
      </c>
      <c r="Q18" s="36">
        <v>0</v>
      </c>
      <c r="R18" s="38">
        <v>0</v>
      </c>
      <c r="S18" s="38">
        <v>0.48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-73</v>
      </c>
      <c r="AA18" s="75">
        <f>STOA!K18</f>
        <v>111.63</v>
      </c>
      <c r="AB18" s="75">
        <f>-STOA!Q18</f>
        <v>0</v>
      </c>
      <c r="AC18">
        <f t="shared" si="0"/>
        <v>3.1506654747558223</v>
      </c>
      <c r="AD18">
        <f t="shared" si="1"/>
        <v>171.08144193797224</v>
      </c>
      <c r="AE18">
        <f>'IDT-1'!E18</f>
        <v>0</v>
      </c>
      <c r="AF18" s="24"/>
      <c r="AG18">
        <f t="shared" si="2"/>
        <v>171.08144193797224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2.108025776215583</v>
      </c>
      <c r="F19">
        <f>GT_Spot!S19</f>
        <v>0</v>
      </c>
      <c r="G19">
        <f>PPCL_NG!S19</f>
        <v>86.64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53.862605246610876</v>
      </c>
      <c r="P19" s="36">
        <v>0</v>
      </c>
      <c r="Q19" s="36">
        <v>0</v>
      </c>
      <c r="R19" s="38">
        <v>0</v>
      </c>
      <c r="S19" s="38">
        <v>0.48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-74</v>
      </c>
      <c r="AA19" s="75">
        <f>STOA!K19</f>
        <v>111.63</v>
      </c>
      <c r="AB19" s="75">
        <f>-STOA!Q19</f>
        <v>0</v>
      </c>
      <c r="AC19">
        <f t="shared" si="0"/>
        <v>3.1521356996055379</v>
      </c>
      <c r="AD19">
        <f t="shared" si="1"/>
        <v>169.2465273232209</v>
      </c>
      <c r="AE19">
        <f>'IDT-1'!E19</f>
        <v>0</v>
      </c>
      <c r="AF19" s="24"/>
      <c r="AG19">
        <f t="shared" si="2"/>
        <v>169.2465273232209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2.108025776215583</v>
      </c>
      <c r="F20">
        <f>GT_Spot!S20</f>
        <v>0</v>
      </c>
      <c r="G20">
        <f>PPCL_NG!S20</f>
        <v>86.64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53.852614735667693</v>
      </c>
      <c r="P20" s="36">
        <v>0</v>
      </c>
      <c r="Q20" s="36">
        <v>0</v>
      </c>
      <c r="R20" s="38">
        <v>0</v>
      </c>
      <c r="S20" s="38">
        <v>0.48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-75</v>
      </c>
      <c r="AA20" s="75">
        <f>STOA!K20</f>
        <v>111.63</v>
      </c>
      <c r="AB20" s="75">
        <f>-STOA!Q20</f>
        <v>0</v>
      </c>
      <c r="AC20">
        <f t="shared" si="0"/>
        <v>3.160522937038504</v>
      </c>
      <c r="AD20">
        <f t="shared" si="1"/>
        <v>168.22814957484476</v>
      </c>
      <c r="AE20">
        <f>'IDT-1'!E20</f>
        <v>0</v>
      </c>
      <c r="AF20" s="24"/>
      <c r="AG20">
        <f t="shared" si="2"/>
        <v>168.22814957484476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2.108025776215583</v>
      </c>
      <c r="F21">
        <f>GT_Spot!S21</f>
        <v>0</v>
      </c>
      <c r="G21">
        <f>PPCL_NG!S21</f>
        <v>86.64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56.595439217972711</v>
      </c>
      <c r="P21" s="36">
        <v>0</v>
      </c>
      <c r="Q21" s="36">
        <v>0</v>
      </c>
      <c r="R21" s="38">
        <v>0</v>
      </c>
      <c r="S21" s="38">
        <v>0.48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-75</v>
      </c>
      <c r="AA21" s="75">
        <f>STOA!K21</f>
        <v>111.63</v>
      </c>
      <c r="AB21" s="75">
        <f>-STOA!Q21</f>
        <v>0</v>
      </c>
      <c r="AC21">
        <f t="shared" si="0"/>
        <v>3.1835626626898663</v>
      </c>
      <c r="AD21">
        <f t="shared" si="1"/>
        <v>170.9479343314984</v>
      </c>
      <c r="AE21">
        <f>'IDT-1'!E21</f>
        <v>0</v>
      </c>
      <c r="AF21" s="24"/>
      <c r="AG21">
        <f t="shared" si="2"/>
        <v>170.9479343314984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2.108025776215583</v>
      </c>
      <c r="F22">
        <f>GT_Spot!S22</f>
        <v>0</v>
      </c>
      <c r="G22">
        <f>PPCL_NG!S22</f>
        <v>86.64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53.405450258162638</v>
      </c>
      <c r="P22" s="36">
        <v>0</v>
      </c>
      <c r="Q22" s="36">
        <v>0</v>
      </c>
      <c r="R22" s="38">
        <v>0</v>
      </c>
      <c r="S22" s="38">
        <v>0.48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-76</v>
      </c>
      <c r="AA22" s="75">
        <f>STOA!K22</f>
        <v>111.63</v>
      </c>
      <c r="AB22" s="75">
        <f>-STOA!Q22</f>
        <v>0</v>
      </c>
      <c r="AC22">
        <f t="shared" si="0"/>
        <v>3.1652379131523509</v>
      </c>
      <c r="AD22">
        <f t="shared" si="1"/>
        <v>166.77627012122588</v>
      </c>
      <c r="AE22">
        <f>'IDT-1'!E22</f>
        <v>0</v>
      </c>
      <c r="AF22" s="24"/>
      <c r="AG22">
        <f t="shared" si="2"/>
        <v>166.77627012122588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2.108025776215583</v>
      </c>
      <c r="F23">
        <f>GT_Spot!S23</f>
        <v>0</v>
      </c>
      <c r="G23">
        <f>PPCL_NG!S23</f>
        <v>86.64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53.405450258162638</v>
      </c>
      <c r="P23" s="36">
        <v>0</v>
      </c>
      <c r="Q23" s="36">
        <v>0</v>
      </c>
      <c r="R23" s="38">
        <v>0</v>
      </c>
      <c r="S23" s="38">
        <v>0.48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-76</v>
      </c>
      <c r="AA23" s="75">
        <f>STOA!K23</f>
        <v>111.63</v>
      </c>
      <c r="AB23" s="75">
        <f>-STOA!Q23</f>
        <v>0</v>
      </c>
      <c r="AC23">
        <f t="shared" si="0"/>
        <v>3.1652379131523509</v>
      </c>
      <c r="AD23">
        <f t="shared" si="1"/>
        <v>166.77627012122588</v>
      </c>
      <c r="AE23">
        <f>'IDT-1'!E23</f>
        <v>0</v>
      </c>
      <c r="AF23" s="24"/>
      <c r="AG23">
        <f t="shared" si="2"/>
        <v>166.77627012122588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2.108025776215583</v>
      </c>
      <c r="F24">
        <f>GT_Spot!S24</f>
        <v>0</v>
      </c>
      <c r="G24">
        <f>PPCL_NG!S24</f>
        <v>86.64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54.725437970777513</v>
      </c>
      <c r="P24" s="36">
        <v>0</v>
      </c>
      <c r="Q24" s="36">
        <v>0</v>
      </c>
      <c r="R24" s="38">
        <v>0</v>
      </c>
      <c r="S24" s="38">
        <v>0.48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-86</v>
      </c>
      <c r="AA24" s="75">
        <f>STOA!K24</f>
        <v>111.63</v>
      </c>
      <c r="AB24" s="75">
        <f>-STOA!Q24</f>
        <v>0</v>
      </c>
      <c r="AC24">
        <f t="shared" si="0"/>
        <v>3.2610373871872063</v>
      </c>
      <c r="AD24">
        <f t="shared" si="1"/>
        <v>158.00045835980589</v>
      </c>
      <c r="AE24">
        <f>'IDT-1'!E24</f>
        <v>0</v>
      </c>
      <c r="AF24" s="24"/>
      <c r="AG24">
        <f t="shared" si="2"/>
        <v>158.00045835980589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2.108025776215583</v>
      </c>
      <c r="F25">
        <f>GT_Spot!S25</f>
        <v>0</v>
      </c>
      <c r="G25">
        <f>PPCL_NG!S25</f>
        <v>86.64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53.40544949987742</v>
      </c>
      <c r="P25" s="36">
        <v>0</v>
      </c>
      <c r="Q25" s="36">
        <v>0</v>
      </c>
      <c r="R25" s="38">
        <v>0</v>
      </c>
      <c r="S25" s="38">
        <v>0.48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-96</v>
      </c>
      <c r="AA25" s="75">
        <f>STOA!K25</f>
        <v>111.63</v>
      </c>
      <c r="AB25" s="75">
        <f>-STOA!Q25</f>
        <v>0</v>
      </c>
      <c r="AC25">
        <f t="shared" si="0"/>
        <v>3.3055927201145643</v>
      </c>
      <c r="AD25">
        <f t="shared" si="1"/>
        <v>143.17539775050551</v>
      </c>
      <c r="AE25">
        <f>'IDT-1'!E25</f>
        <v>0</v>
      </c>
      <c r="AF25" s="24"/>
      <c r="AG25">
        <f t="shared" si="2"/>
        <v>143.17539775050551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2.108025776215583</v>
      </c>
      <c r="F26">
        <f>GT_Spot!S26</f>
        <v>0</v>
      </c>
      <c r="G26">
        <f>PPCL_NG!S26</f>
        <v>86.64</v>
      </c>
      <c r="H26">
        <f>PPCL_Spot!S26</f>
        <v>0</v>
      </c>
      <c r="I26">
        <f>Bawana_NG!S26</f>
        <v>13.899483194527065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53.405445489498163</v>
      </c>
      <c r="P26" s="36">
        <v>0</v>
      </c>
      <c r="Q26" s="36">
        <v>0</v>
      </c>
      <c r="R26" s="38">
        <v>0</v>
      </c>
      <c r="S26" s="38">
        <v>0.48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-85</v>
      </c>
      <c r="AA26" s="75">
        <f>STOA!K26</f>
        <v>111.63</v>
      </c>
      <c r="AB26" s="75">
        <f>-STOA!Q26</f>
        <v>0</v>
      </c>
      <c r="AC26">
        <f t="shared" si="0"/>
        <v>3.2124099514535986</v>
      </c>
      <c r="AD26">
        <f t="shared" si="1"/>
        <v>154.26857650878722</v>
      </c>
      <c r="AE26">
        <f>'IDT-1'!E26</f>
        <v>0</v>
      </c>
      <c r="AF26" s="24"/>
      <c r="AG26">
        <f t="shared" si="2"/>
        <v>154.26857650878722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2.108025776215583</v>
      </c>
      <c r="F27">
        <f>GT_Spot!S27</f>
        <v>0</v>
      </c>
      <c r="G27">
        <f>PPCL_NG!S27</f>
        <v>86.64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53.40544949987742</v>
      </c>
      <c r="P27" s="36">
        <v>0</v>
      </c>
      <c r="Q27" s="36">
        <v>0</v>
      </c>
      <c r="R27" s="38">
        <v>0</v>
      </c>
      <c r="S27" s="38">
        <v>0.48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-83</v>
      </c>
      <c r="AA27" s="75">
        <f>STOA!K27</f>
        <v>111.63</v>
      </c>
      <c r="AB27" s="75">
        <f>-STOA!Q27</f>
        <v>0</v>
      </c>
      <c r="AC27">
        <f t="shared" si="0"/>
        <v>3.1954676696910065</v>
      </c>
      <c r="AD27">
        <f t="shared" si="1"/>
        <v>156.28552280092907</v>
      </c>
      <c r="AE27">
        <f>'IDT-1'!E27</f>
        <v>0</v>
      </c>
      <c r="AF27" s="24"/>
      <c r="AG27">
        <f t="shared" si="2"/>
        <v>156.28552280092907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2.108025776215583</v>
      </c>
      <c r="F28">
        <f>GT_Spot!S28</f>
        <v>0</v>
      </c>
      <c r="G28">
        <f>PPCL_NG!S28</f>
        <v>86.64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53.81424154559528</v>
      </c>
      <c r="P28" s="36">
        <v>0</v>
      </c>
      <c r="Q28" s="36">
        <v>0</v>
      </c>
      <c r="R28" s="38">
        <v>0</v>
      </c>
      <c r="S28" s="38">
        <v>0.48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-81</v>
      </c>
      <c r="AA28" s="75">
        <f>STOA!K28</f>
        <v>111.63</v>
      </c>
      <c r="AB28" s="75">
        <f>-STOA!Q28</f>
        <v>0</v>
      </c>
      <c r="AC28">
        <f t="shared" si="0"/>
        <v>3.173488049700369</v>
      </c>
      <c r="AD28">
        <f t="shared" si="1"/>
        <v>159.71629446663755</v>
      </c>
      <c r="AE28">
        <f>'IDT-1'!E28</f>
        <v>0</v>
      </c>
      <c r="AF28" s="24"/>
      <c r="AG28">
        <f t="shared" si="2"/>
        <v>159.71629446663755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-26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2.108025776215583</v>
      </c>
      <c r="F29">
        <f>GT_Spot!S29</f>
        <v>0</v>
      </c>
      <c r="G29">
        <f>PPCL_NG!S29</f>
        <v>86.64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58.029502160842796</v>
      </c>
      <c r="P29" s="36">
        <v>0</v>
      </c>
      <c r="Q29" s="36">
        <v>0</v>
      </c>
      <c r="R29" s="38">
        <v>0</v>
      </c>
      <c r="S29" s="38">
        <v>0.48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-86</v>
      </c>
      <c r="AA29" s="75">
        <f>STOA!K29</f>
        <v>111.63</v>
      </c>
      <c r="AB29" s="75">
        <f>-STOA!Q29</f>
        <v>0</v>
      </c>
      <c r="AC29">
        <f t="shared" si="0"/>
        <v>3.1834827656937805</v>
      </c>
      <c r="AD29">
        <f t="shared" si="1"/>
        <v>166.92156036589165</v>
      </c>
      <c r="AE29">
        <f>'IDT-1'!E29</f>
        <v>0</v>
      </c>
      <c r="AF29" s="24"/>
      <c r="AG29">
        <f t="shared" si="2"/>
        <v>166.92156036589165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2.108025776215583</v>
      </c>
      <c r="F30">
        <f>GT_Spot!S30</f>
        <v>0</v>
      </c>
      <c r="G30">
        <f>PPCL_NG!S30</f>
        <v>86.64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58.029502160842796</v>
      </c>
      <c r="P30" s="36">
        <v>0</v>
      </c>
      <c r="Q30" s="36">
        <v>0</v>
      </c>
      <c r="R30" s="38">
        <v>0</v>
      </c>
      <c r="S30" s="38">
        <v>0.48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-81</v>
      </c>
      <c r="AA30" s="75">
        <f>STOA!K30</f>
        <v>111.63</v>
      </c>
      <c r="AB30" s="75">
        <f>-STOA!Q30</f>
        <v>0</v>
      </c>
      <c r="AC30">
        <f t="shared" si="0"/>
        <v>3.1411269770693355</v>
      </c>
      <c r="AD30">
        <f t="shared" si="1"/>
        <v>171.96391615451608</v>
      </c>
      <c r="AE30">
        <f>'IDT-1'!E30</f>
        <v>0</v>
      </c>
      <c r="AF30" s="24"/>
      <c r="AG30">
        <f t="shared" si="2"/>
        <v>171.96391615451608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2.108025776215583</v>
      </c>
      <c r="F31">
        <f>GT_Spot!S31</f>
        <v>0</v>
      </c>
      <c r="G31">
        <f>PPCL_NG!S31</f>
        <v>86.64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56.989910149133827</v>
      </c>
      <c r="P31" s="36">
        <v>0</v>
      </c>
      <c r="Q31" s="36">
        <v>0</v>
      </c>
      <c r="R31" s="38">
        <v>0</v>
      </c>
      <c r="S31" s="38">
        <v>0.48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-74</v>
      </c>
      <c r="AA31" s="75">
        <f>STOA!K31</f>
        <v>111.63</v>
      </c>
      <c r="AB31" s="75">
        <f>-STOA!Q31</f>
        <v>0</v>
      </c>
      <c r="AC31">
        <f t="shared" si="0"/>
        <v>3.0815674578216452</v>
      </c>
      <c r="AD31">
        <f t="shared" si="1"/>
        <v>176.98388366205481</v>
      </c>
      <c r="AE31">
        <f>'IDT-1'!E31</f>
        <v>0</v>
      </c>
      <c r="AF31" s="24"/>
      <c r="AG31">
        <f t="shared" si="2"/>
        <v>176.98388366205481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2.108025776215583</v>
      </c>
      <c r="F32">
        <f>GT_Spot!S32</f>
        <v>0</v>
      </c>
      <c r="G32">
        <f>PPCL_NG!S32</f>
        <v>86.64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56.989687408567811</v>
      </c>
      <c r="P32" s="36">
        <v>0</v>
      </c>
      <c r="Q32" s="36">
        <v>0</v>
      </c>
      <c r="R32" s="38">
        <v>0</v>
      </c>
      <c r="S32" s="38">
        <v>0.48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-64</v>
      </c>
      <c r="AA32" s="75">
        <f>STOA!K32</f>
        <v>111.63</v>
      </c>
      <c r="AB32" s="75">
        <f>-STOA!Q32</f>
        <v>0</v>
      </c>
      <c r="AC32">
        <f t="shared" si="0"/>
        <v>2.9883828518271112</v>
      </c>
      <c r="AD32">
        <f t="shared" si="1"/>
        <v>188.07684552748333</v>
      </c>
      <c r="AE32">
        <f>'IDT-1'!E32</f>
        <v>0</v>
      </c>
      <c r="AF32" s="24"/>
      <c r="AG32">
        <f t="shared" si="2"/>
        <v>188.07684552748333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-18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2.108025776215583</v>
      </c>
      <c r="F33">
        <f>GT_Spot!S33</f>
        <v>0</v>
      </c>
      <c r="G33">
        <f>PPCL_NG!S33</f>
        <v>86.64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58.211753639886794</v>
      </c>
      <c r="P33" s="36">
        <v>0</v>
      </c>
      <c r="Q33" s="36">
        <v>0</v>
      </c>
      <c r="R33" s="38">
        <v>0</v>
      </c>
      <c r="S33" s="38">
        <v>0.48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-54</v>
      </c>
      <c r="AA33" s="75">
        <f>STOA!K33</f>
        <v>111.63</v>
      </c>
      <c r="AB33" s="75">
        <f>-STOA!Q33</f>
        <v>0</v>
      </c>
      <c r="AC33">
        <f t="shared" si="0"/>
        <v>2.9139366309213002</v>
      </c>
      <c r="AD33">
        <f t="shared" si="1"/>
        <v>199.37335797970812</v>
      </c>
      <c r="AE33">
        <f>'IDT-1'!E33</f>
        <v>0</v>
      </c>
      <c r="AF33" s="24"/>
      <c r="AG33">
        <f t="shared" si="2"/>
        <v>199.37335797970812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2.108025776215583</v>
      </c>
      <c r="F34">
        <f>GT_Spot!S34</f>
        <v>0</v>
      </c>
      <c r="G34">
        <f>PPCL_NG!S34</f>
        <v>86.64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58.231634902792294</v>
      </c>
      <c r="P34" s="36">
        <v>0</v>
      </c>
      <c r="Q34" s="36">
        <v>0</v>
      </c>
      <c r="R34" s="38">
        <v>0</v>
      </c>
      <c r="S34" s="38">
        <v>0.48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-41</v>
      </c>
      <c r="AA34" s="75">
        <f>STOA!K34</f>
        <v>111.63</v>
      </c>
      <c r="AB34" s="75">
        <f>-STOA!Q34</f>
        <v>0</v>
      </c>
      <c r="AC34">
        <f t="shared" si="0"/>
        <v>2.8039785831061481</v>
      </c>
      <c r="AD34">
        <f t="shared" si="1"/>
        <v>212.50319729042877</v>
      </c>
      <c r="AE34">
        <f>'IDT-1'!E34</f>
        <v>0</v>
      </c>
      <c r="AF34" s="24"/>
      <c r="AG34">
        <f t="shared" si="2"/>
        <v>212.50319729042877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-18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2.108025776215583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52.112104408089984</v>
      </c>
      <c r="P35" s="36">
        <v>0</v>
      </c>
      <c r="Q35" s="36">
        <v>0</v>
      </c>
      <c r="R35" s="38">
        <v>0</v>
      </c>
      <c r="S35" s="38">
        <v>0.48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2.6238400033524241</v>
      </c>
      <c r="AD35">
        <f t="shared" si="1"/>
        <v>223.37380537548023</v>
      </c>
      <c r="AE35">
        <f>'IDT-1'!E35</f>
        <v>0</v>
      </c>
      <c r="AF35" s="24"/>
      <c r="AG35">
        <f t="shared" si="2"/>
        <v>223.37380537548023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-43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2.108025776215583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51.831066853401317</v>
      </c>
      <c r="P36" s="36">
        <v>0</v>
      </c>
      <c r="Q36" s="36">
        <v>0</v>
      </c>
      <c r="R36" s="38">
        <v>0</v>
      </c>
      <c r="S36" s="38">
        <v>0.48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2.5282965529192589</v>
      </c>
      <c r="AD36">
        <f t="shared" si="1"/>
        <v>234.18831127122465</v>
      </c>
      <c r="AE36">
        <f>'IDT-1'!E36</f>
        <v>0</v>
      </c>
      <c r="AF36" s="24"/>
      <c r="AG36">
        <f t="shared" si="2"/>
        <v>234.18831127122465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2.108025776215583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53.006314872478633</v>
      </c>
      <c r="P37" s="36">
        <v>0</v>
      </c>
      <c r="Q37" s="36">
        <v>0</v>
      </c>
      <c r="R37" s="38">
        <v>0</v>
      </c>
      <c r="S37" s="38">
        <v>0.48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2.4232272961223669</v>
      </c>
      <c r="AD37">
        <f t="shared" si="1"/>
        <v>255.92914535257182</v>
      </c>
      <c r="AE37">
        <f>'IDT-1'!E37</f>
        <v>0</v>
      </c>
      <c r="AF37" s="24"/>
      <c r="AG37">
        <f t="shared" si="2"/>
        <v>255.92914535257182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2.108025776215583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51.837721724367526</v>
      </c>
      <c r="P38" s="36">
        <v>0</v>
      </c>
      <c r="Q38" s="36">
        <v>0</v>
      </c>
      <c r="R38" s="38">
        <v>0</v>
      </c>
      <c r="S38" s="38">
        <v>0.48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2.286343747804898</v>
      </c>
      <c r="AD38">
        <f t="shared" si="1"/>
        <v>269.89743575277822</v>
      </c>
      <c r="AE38">
        <f>'IDT-1'!E38</f>
        <v>0</v>
      </c>
      <c r="AF38" s="24"/>
      <c r="AG38">
        <f t="shared" si="2"/>
        <v>269.89743575277822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2.089748096074985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50.865970466228106</v>
      </c>
      <c r="P39" s="36">
        <v>0</v>
      </c>
      <c r="Q39" s="36">
        <v>0</v>
      </c>
      <c r="R39" s="38">
        <v>0</v>
      </c>
      <c r="S39" s="38">
        <v>0.48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131.33000000000001</v>
      </c>
      <c r="AB39" s="75">
        <f>-STOA!Q39</f>
        <v>0</v>
      </c>
      <c r="AC39">
        <f t="shared" si="0"/>
        <v>2.9092987075922445</v>
      </c>
      <c r="AD39">
        <f t="shared" si="1"/>
        <v>232.96987185471085</v>
      </c>
      <c r="AE39">
        <f>'IDT-1'!E39</f>
        <v>0</v>
      </c>
      <c r="AF39" s="24"/>
      <c r="AG39">
        <f t="shared" si="2"/>
        <v>232.96987185471085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2.089748096074985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49.690722447150797</v>
      </c>
      <c r="P40" s="36">
        <v>0</v>
      </c>
      <c r="Q40" s="36">
        <v>0</v>
      </c>
      <c r="R40" s="38">
        <v>0</v>
      </c>
      <c r="S40" s="38">
        <v>0.48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131.33000000000001</v>
      </c>
      <c r="AB40" s="75">
        <f>-STOA!Q40</f>
        <v>0</v>
      </c>
      <c r="AC40">
        <f t="shared" si="0"/>
        <v>2.7554169429088806</v>
      </c>
      <c r="AD40">
        <f t="shared" si="1"/>
        <v>248.94850560031688</v>
      </c>
      <c r="AE40">
        <f>'IDT-1'!E40</f>
        <v>0</v>
      </c>
      <c r="AF40" s="24"/>
      <c r="AG40">
        <f t="shared" si="2"/>
        <v>248.94850560031688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2.089748096074985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48.159212610814592</v>
      </c>
      <c r="P41" s="36">
        <v>0</v>
      </c>
      <c r="Q41" s="36">
        <v>0</v>
      </c>
      <c r="R41" s="38">
        <v>0</v>
      </c>
      <c r="S41" s="38">
        <v>0.48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131.33000000000001</v>
      </c>
      <c r="AB41" s="75">
        <f>-STOA!Q41</f>
        <v>0</v>
      </c>
      <c r="AC41">
        <f t="shared" si="0"/>
        <v>2.607013736685432</v>
      </c>
      <c r="AD41">
        <f t="shared" si="1"/>
        <v>263.56539897020417</v>
      </c>
      <c r="AE41">
        <f>'IDT-1'!E41</f>
        <v>0</v>
      </c>
      <c r="AF41" s="24"/>
      <c r="AG41">
        <f t="shared" si="2"/>
        <v>263.56539897020417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-22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2.089748096074985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48.159212610814592</v>
      </c>
      <c r="P42" s="36">
        <v>0</v>
      </c>
      <c r="Q42" s="36">
        <v>0</v>
      </c>
      <c r="R42" s="38">
        <v>0</v>
      </c>
      <c r="S42" s="38">
        <v>0.48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131.33000000000001</v>
      </c>
      <c r="AB42" s="75">
        <f>-STOA!Q42</f>
        <v>0</v>
      </c>
      <c r="AC42">
        <f t="shared" si="0"/>
        <v>2.4884175285369849</v>
      </c>
      <c r="AD42">
        <f t="shared" si="1"/>
        <v>277.68399517835257</v>
      </c>
      <c r="AE42">
        <f>'IDT-1'!E42</f>
        <v>0</v>
      </c>
      <c r="AF42" s="24"/>
      <c r="AG42">
        <f t="shared" si="2"/>
        <v>277.68399517835257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2.089748096074985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48.169321621615801</v>
      </c>
      <c r="P43" s="36">
        <v>0</v>
      </c>
      <c r="Q43" s="36">
        <v>0</v>
      </c>
      <c r="R43" s="38">
        <v>0</v>
      </c>
      <c r="S43" s="38">
        <v>0.48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131.33000000000001</v>
      </c>
      <c r="AB43" s="75">
        <f>-STOA!Q43</f>
        <v>0</v>
      </c>
      <c r="AC43">
        <f t="shared" si="0"/>
        <v>2.4207331824286027</v>
      </c>
      <c r="AD43">
        <f t="shared" si="1"/>
        <v>285.76178853526221</v>
      </c>
      <c r="AE43">
        <f>'IDT-1'!E43</f>
        <v>0</v>
      </c>
      <c r="AF43" s="24"/>
      <c r="AG43">
        <f t="shared" si="2"/>
        <v>285.76178853526221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2.089748096074985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48.169321621615801</v>
      </c>
      <c r="P44" s="36">
        <v>0</v>
      </c>
      <c r="Q44" s="36">
        <v>0</v>
      </c>
      <c r="R44" s="38">
        <v>0</v>
      </c>
      <c r="S44" s="38">
        <v>0.48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131.33000000000001</v>
      </c>
      <c r="AB44" s="75">
        <f>-STOA!Q44</f>
        <v>0</v>
      </c>
      <c r="AC44">
        <f t="shared" si="0"/>
        <v>2.4207331824286027</v>
      </c>
      <c r="AD44">
        <f t="shared" si="1"/>
        <v>285.76178853526221</v>
      </c>
      <c r="AE44">
        <f>'IDT-1'!E44</f>
        <v>0</v>
      </c>
      <c r="AF44" s="24"/>
      <c r="AG44">
        <f t="shared" si="2"/>
        <v>285.76178853526221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2.089748096074985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47.000724054651513</v>
      </c>
      <c r="P45" s="36">
        <v>0</v>
      </c>
      <c r="Q45" s="36">
        <v>0</v>
      </c>
      <c r="R45" s="38">
        <v>0</v>
      </c>
      <c r="S45" s="38">
        <v>0.48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131.33000000000001</v>
      </c>
      <c r="AB45" s="75">
        <f>-STOA!Q45</f>
        <v>0</v>
      </c>
      <c r="AC45">
        <f t="shared" si="0"/>
        <v>2.4109169628661022</v>
      </c>
      <c r="AD45">
        <f t="shared" si="1"/>
        <v>284.60300718786038</v>
      </c>
      <c r="AE45">
        <f>'IDT-1'!E45</f>
        <v>0</v>
      </c>
      <c r="AF45" s="24"/>
      <c r="AG45">
        <f t="shared" si="2"/>
        <v>284.60300718786038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2.089748096074985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47.000724054651513</v>
      </c>
      <c r="P46" s="36">
        <v>0</v>
      </c>
      <c r="Q46" s="36">
        <v>0</v>
      </c>
      <c r="R46" s="38">
        <v>0</v>
      </c>
      <c r="S46" s="38">
        <v>0.48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131.33000000000001</v>
      </c>
      <c r="AB46" s="75">
        <f>-STOA!Q46</f>
        <v>0</v>
      </c>
      <c r="AC46">
        <f t="shared" si="0"/>
        <v>2.4109169628661022</v>
      </c>
      <c r="AD46">
        <f t="shared" si="1"/>
        <v>284.60300718786038</v>
      </c>
      <c r="AE46">
        <f>'IDT-1'!E46</f>
        <v>0</v>
      </c>
      <c r="AF46" s="24"/>
      <c r="AG46">
        <f t="shared" si="2"/>
        <v>284.60300718786038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2.089748096074985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60.323507763276673</v>
      </c>
      <c r="P47" s="36">
        <v>0</v>
      </c>
      <c r="Q47" s="36">
        <v>0</v>
      </c>
      <c r="R47" s="38">
        <v>0</v>
      </c>
      <c r="S47" s="38">
        <v>0.48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131.33000000000001</v>
      </c>
      <c r="AB47" s="75">
        <f>-STOA!Q47</f>
        <v>0</v>
      </c>
      <c r="AC47">
        <f t="shared" si="0"/>
        <v>2.5228283460185539</v>
      </c>
      <c r="AD47">
        <f t="shared" si="1"/>
        <v>297.81387951333312</v>
      </c>
      <c r="AE47">
        <f>'IDT-1'!E47</f>
        <v>0</v>
      </c>
      <c r="AF47" s="24"/>
      <c r="AG47">
        <f t="shared" si="2"/>
        <v>297.81387951333312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2.089748096074985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60.32352777726301</v>
      </c>
      <c r="P48" s="36">
        <v>0</v>
      </c>
      <c r="Q48" s="36">
        <v>0</v>
      </c>
      <c r="R48" s="38">
        <v>0</v>
      </c>
      <c r="S48" s="38">
        <v>0.48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131.33000000000001</v>
      </c>
      <c r="AB48" s="75">
        <f>-STOA!Q48</f>
        <v>0</v>
      </c>
      <c r="AC48">
        <f t="shared" si="0"/>
        <v>2.5228285141360391</v>
      </c>
      <c r="AD48">
        <f t="shared" si="1"/>
        <v>297.81389935920197</v>
      </c>
      <c r="AE48">
        <f>'IDT-1'!E48</f>
        <v>0</v>
      </c>
      <c r="AF48" s="24"/>
      <c r="AG48">
        <f t="shared" si="2"/>
        <v>297.81389935920197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2.089748096074985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60.303558977878751</v>
      </c>
      <c r="P49" s="36">
        <v>0</v>
      </c>
      <c r="Q49" s="36">
        <v>0</v>
      </c>
      <c r="R49" s="38">
        <v>0</v>
      </c>
      <c r="S49" s="38">
        <v>0.48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131.33000000000001</v>
      </c>
      <c r="AB49" s="75">
        <f>-STOA!Q49</f>
        <v>0</v>
      </c>
      <c r="AC49">
        <f t="shared" si="0"/>
        <v>2.522660776221211</v>
      </c>
      <c r="AD49">
        <f t="shared" si="1"/>
        <v>297.79409829773255</v>
      </c>
      <c r="AE49">
        <f>'IDT-1'!E49</f>
        <v>0</v>
      </c>
      <c r="AF49" s="24"/>
      <c r="AG49">
        <f t="shared" si="2"/>
        <v>297.79409829773255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2.089748096074985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60.303558977878751</v>
      </c>
      <c r="P50" s="36">
        <v>0</v>
      </c>
      <c r="Q50" s="36">
        <v>0</v>
      </c>
      <c r="R50" s="38">
        <v>0</v>
      </c>
      <c r="S50" s="38">
        <v>0.48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131.33000000000001</v>
      </c>
      <c r="AB50" s="75">
        <f>-STOA!Q50</f>
        <v>0</v>
      </c>
      <c r="AC50">
        <f t="shared" si="0"/>
        <v>2.522660776221211</v>
      </c>
      <c r="AD50">
        <f t="shared" si="1"/>
        <v>297.79409829773255</v>
      </c>
      <c r="AE50">
        <f>'IDT-1'!E50</f>
        <v>0</v>
      </c>
      <c r="AF50" s="24"/>
      <c r="AG50">
        <f t="shared" si="2"/>
        <v>297.79409829773255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2.089748096074985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62.92544596069547</v>
      </c>
      <c r="P51" s="36">
        <v>0</v>
      </c>
      <c r="Q51" s="36">
        <v>0</v>
      </c>
      <c r="R51" s="38">
        <v>0</v>
      </c>
      <c r="S51" s="38">
        <v>0.48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131.33000000000001</v>
      </c>
      <c r="AB51" s="75">
        <f>-STOA!Q51</f>
        <v>0</v>
      </c>
      <c r="AC51">
        <f t="shared" si="0"/>
        <v>2.5446846268768719</v>
      </c>
      <c r="AD51">
        <f t="shared" si="1"/>
        <v>300.39396142989364</v>
      </c>
      <c r="AE51">
        <f>'IDT-1'!E51</f>
        <v>0</v>
      </c>
      <c r="AF51" s="24"/>
      <c r="AG51">
        <f t="shared" si="2"/>
        <v>300.39396142989364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2.089748096074985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62.92544596069547</v>
      </c>
      <c r="P52" s="36">
        <v>0</v>
      </c>
      <c r="Q52" s="36">
        <v>0</v>
      </c>
      <c r="R52" s="38">
        <v>0</v>
      </c>
      <c r="S52" s="38">
        <v>0.48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131.33000000000001</v>
      </c>
      <c r="AB52" s="75">
        <f>-STOA!Q52</f>
        <v>0</v>
      </c>
      <c r="AC52">
        <f t="shared" si="0"/>
        <v>2.5446846268768719</v>
      </c>
      <c r="AD52">
        <f t="shared" si="1"/>
        <v>300.39396142989364</v>
      </c>
      <c r="AE52">
        <f>'IDT-1'!E52</f>
        <v>0</v>
      </c>
      <c r="AF52" s="24"/>
      <c r="AG52">
        <f t="shared" si="2"/>
        <v>300.39396142989364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2.089748096074985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71.615462291707118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131.33000000000001</v>
      </c>
      <c r="AB53" s="75">
        <f>-STOA!Q53</f>
        <v>0</v>
      </c>
      <c r="AC53">
        <f t="shared" si="0"/>
        <v>2.6844607640573699</v>
      </c>
      <c r="AD53">
        <f t="shared" si="1"/>
        <v>316.89420162372483</v>
      </c>
      <c r="AE53">
        <f>'IDT-1'!E53</f>
        <v>0</v>
      </c>
      <c r="AF53" s="24"/>
      <c r="AG53">
        <f t="shared" si="2"/>
        <v>316.89420162372483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2.089748096074985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71.615462291707118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131.33000000000001</v>
      </c>
      <c r="AB54" s="75">
        <f>-STOA!Q54</f>
        <v>0</v>
      </c>
      <c r="AC54">
        <f t="shared" si="0"/>
        <v>2.6844607640573699</v>
      </c>
      <c r="AD54">
        <f t="shared" si="1"/>
        <v>316.89420162372483</v>
      </c>
      <c r="AE54">
        <f>'IDT-1'!E54</f>
        <v>0</v>
      </c>
      <c r="AF54" s="24"/>
      <c r="AG54">
        <f t="shared" si="2"/>
        <v>316.89420162372483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2.089748096074985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71.615462291707118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131.33000000000001</v>
      </c>
      <c r="AB55" s="75">
        <f>-STOA!Q55</f>
        <v>0</v>
      </c>
      <c r="AC55">
        <f t="shared" si="0"/>
        <v>2.6844607640573699</v>
      </c>
      <c r="AD55">
        <f t="shared" si="1"/>
        <v>316.89420162372483</v>
      </c>
      <c r="AE55">
        <f>'IDT-1'!E55</f>
        <v>0</v>
      </c>
      <c r="AF55" s="24"/>
      <c r="AG55">
        <f t="shared" si="2"/>
        <v>316.89420162372483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2.089748096074985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71.615462291707118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131.33000000000001</v>
      </c>
      <c r="AB56" s="75">
        <f>-STOA!Q56</f>
        <v>0</v>
      </c>
      <c r="AC56">
        <f t="shared" si="0"/>
        <v>2.6844607640573699</v>
      </c>
      <c r="AD56">
        <f t="shared" si="1"/>
        <v>316.89420162372483</v>
      </c>
      <c r="AE56">
        <f>'IDT-1'!E56</f>
        <v>0</v>
      </c>
      <c r="AF56" s="24"/>
      <c r="AG56">
        <f t="shared" si="2"/>
        <v>316.89420162372483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2.089748096074985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71.624466736741738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131.33000000000001</v>
      </c>
      <c r="AB57" s="75">
        <f>-STOA!Q57</f>
        <v>0</v>
      </c>
      <c r="AC57">
        <f t="shared" si="0"/>
        <v>2.6845364013956607</v>
      </c>
      <c r="AD57">
        <f t="shared" si="1"/>
        <v>316.90313043142112</v>
      </c>
      <c r="AE57">
        <f>'IDT-1'!E57</f>
        <v>0</v>
      </c>
      <c r="AF57" s="24"/>
      <c r="AG57">
        <f t="shared" si="2"/>
        <v>316.90313043142112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2.089748096074985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71.624476743215681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131.33000000000001</v>
      </c>
      <c r="AB58" s="75">
        <f>-STOA!Q58</f>
        <v>0</v>
      </c>
      <c r="AC58">
        <f t="shared" si="0"/>
        <v>2.6845364854500415</v>
      </c>
      <c r="AD58">
        <f t="shared" si="1"/>
        <v>316.90314035384063</v>
      </c>
      <c r="AE58">
        <f>'IDT-1'!E58</f>
        <v>0</v>
      </c>
      <c r="AF58" s="24"/>
      <c r="AG58">
        <f t="shared" si="2"/>
        <v>316.90314035384063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2.089748096074985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71.624705266706115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131.33000000000001</v>
      </c>
      <c r="AB59" s="75">
        <f>-STOA!Q59</f>
        <v>0</v>
      </c>
      <c r="AC59">
        <f t="shared" si="0"/>
        <v>2.6845384050473617</v>
      </c>
      <c r="AD59">
        <f t="shared" si="1"/>
        <v>316.90336695773379</v>
      </c>
      <c r="AE59">
        <f>'IDT-1'!E59</f>
        <v>0</v>
      </c>
      <c r="AF59" s="24"/>
      <c r="AG59">
        <f t="shared" si="2"/>
        <v>316.90336695773379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1.4557558139534881</v>
      </c>
      <c r="F60">
        <f>GT_Spot!S60</f>
        <v>0</v>
      </c>
      <c r="G60">
        <f>PPCL_NG!S60</f>
        <v>49.49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71.62484172125292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131.33000000000001</v>
      </c>
      <c r="AB60" s="75">
        <f>-STOA!Q60</f>
        <v>0</v>
      </c>
      <c r="AC60">
        <f t="shared" si="0"/>
        <v>2.3603500160957336</v>
      </c>
      <c r="AD60">
        <f t="shared" si="1"/>
        <v>278.63369951911068</v>
      </c>
      <c r="AE60">
        <f>'IDT-1'!E60</f>
        <v>0</v>
      </c>
      <c r="AF60" s="24"/>
      <c r="AG60">
        <f t="shared" si="2"/>
        <v>278.63369951911068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1.4557558139534881</v>
      </c>
      <c r="F61">
        <f>GT_Spot!S61</f>
        <v>0</v>
      </c>
      <c r="G61">
        <f>PPCL_NG!S61</f>
        <v>64.489999999999995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71.624862467025366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131.33000000000001</v>
      </c>
      <c r="AB61" s="75">
        <f>-STOA!Q61</f>
        <v>0</v>
      </c>
      <c r="AC61">
        <f t="shared" si="0"/>
        <v>2.4863501903602225</v>
      </c>
      <c r="AD61">
        <f t="shared" si="1"/>
        <v>293.5077200906187</v>
      </c>
      <c r="AE61">
        <f>'IDT-1'!E61</f>
        <v>0</v>
      </c>
      <c r="AF61" s="24"/>
      <c r="AG61">
        <f t="shared" si="2"/>
        <v>293.5077200906187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1.4557558139534881</v>
      </c>
      <c r="F62">
        <f>GT_Spot!S62</f>
        <v>0</v>
      </c>
      <c r="G62">
        <f>PPCL_NG!S62</f>
        <v>64.489999999999995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71.624888390533158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131.33000000000001</v>
      </c>
      <c r="AB62" s="75">
        <f>-STOA!Q62</f>
        <v>0</v>
      </c>
      <c r="AC62">
        <f t="shared" si="0"/>
        <v>2.4863504081176884</v>
      </c>
      <c r="AD62">
        <f t="shared" si="1"/>
        <v>293.50774579636902</v>
      </c>
      <c r="AE62">
        <f>'IDT-1'!E62</f>
        <v>0</v>
      </c>
      <c r="AF62" s="24"/>
      <c r="AG62">
        <f t="shared" si="2"/>
        <v>293.50774579636902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1.690492855059784</v>
      </c>
      <c r="F63">
        <f>GT_Spot!S63</f>
        <v>0</v>
      </c>
      <c r="G63">
        <f>PPCL_NG!S63</f>
        <v>64.489999999999995</v>
      </c>
      <c r="H63">
        <f>PPCL_Spot!S63</f>
        <v>0</v>
      </c>
      <c r="I63">
        <f>Bawana_NG!S63</f>
        <v>13.989503284217999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71.614556655276857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131.33000000000001</v>
      </c>
      <c r="AB63" s="75">
        <f>-STOA!Q63</f>
        <v>0</v>
      </c>
      <c r="AC63">
        <f t="shared" si="0"/>
        <v>2.459923240274259</v>
      </c>
      <c r="AD63">
        <f t="shared" si="1"/>
        <v>290.3880815542804</v>
      </c>
      <c r="AE63">
        <f>'IDT-1'!E63</f>
        <v>0</v>
      </c>
      <c r="AF63" s="24"/>
      <c r="AG63">
        <f t="shared" si="2"/>
        <v>290.3880815542804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2.089748096074985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13.989503284217999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71.624702487866301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131.33000000000001</v>
      </c>
      <c r="AB64" s="75">
        <f>-STOA!Q64</f>
        <v>0</v>
      </c>
      <c r="AC64">
        <f t="shared" si="0"/>
        <v>2.6562262092925377</v>
      </c>
      <c r="AD64">
        <f t="shared" si="1"/>
        <v>313.56117965886676</v>
      </c>
      <c r="AE64">
        <f>'IDT-1'!E64</f>
        <v>0</v>
      </c>
      <c r="AF64" s="24"/>
      <c r="AG64">
        <f t="shared" si="2"/>
        <v>313.56117965886676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2.089748096074985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13.989503284217999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71.624702487866301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131.33000000000001</v>
      </c>
      <c r="AB65" s="75">
        <f>-STOA!Q65</f>
        <v>0</v>
      </c>
      <c r="AC65">
        <f t="shared" si="0"/>
        <v>2.6562262092925377</v>
      </c>
      <c r="AD65">
        <f t="shared" si="1"/>
        <v>313.56117965886676</v>
      </c>
      <c r="AE65">
        <f>'IDT-1'!E65</f>
        <v>0</v>
      </c>
      <c r="AF65" s="24"/>
      <c r="AG65">
        <f t="shared" si="2"/>
        <v>313.56117965886676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2.089748096074985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13.989503284217999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71.624702487866301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131.33000000000001</v>
      </c>
      <c r="AB66" s="75">
        <f>-STOA!Q66</f>
        <v>0</v>
      </c>
      <c r="AC66">
        <f t="shared" si="0"/>
        <v>2.6562262092925377</v>
      </c>
      <c r="AD66">
        <f t="shared" si="1"/>
        <v>313.56117965886676</v>
      </c>
      <c r="AE66">
        <f>'IDT-1'!E66</f>
        <v>0</v>
      </c>
      <c r="AF66" s="24"/>
      <c r="AG66">
        <f t="shared" si="2"/>
        <v>313.56117965886676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2.089748096074985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9.999639847295251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71.624702487866301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131.33000000000001</v>
      </c>
      <c r="AB67" s="75">
        <f>-STOA!Q67</f>
        <v>0</v>
      </c>
      <c r="AC67">
        <f t="shared" si="0"/>
        <v>2.622711356422387</v>
      </c>
      <c r="AD67">
        <f t="shared" si="1"/>
        <v>309.60483107481417</v>
      </c>
      <c r="AE67">
        <f>'IDT-1'!E67</f>
        <v>0</v>
      </c>
      <c r="AF67" s="24"/>
      <c r="AG67">
        <f t="shared" si="2"/>
        <v>309.60483107481417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2.0793937627513843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9.999639847295251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71.624702487866301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131.33000000000001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2.6226243800224687</v>
      </c>
      <c r="AD68">
        <f t="shared" ref="AD68:AD98" si="4">SUM(B68:AB68,AI68:AV68)-AC68</f>
        <v>309.59456371789054</v>
      </c>
      <c r="AE68">
        <f>'IDT-1'!E68</f>
        <v>0</v>
      </c>
      <c r="AF68" s="24"/>
      <c r="AG68">
        <f t="shared" ref="AG68:AG98" si="5">SUM(AD68:AF68)</f>
        <v>309.59456371789054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2.0793937627513843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13.899483194527065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71.624545536150237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131.33000000000001</v>
      </c>
      <c r="AB69" s="75">
        <f>-STOA!Q69</f>
        <v>0</v>
      </c>
      <c r="AC69">
        <f t="shared" si="3"/>
        <v>2.6553817457448008</v>
      </c>
      <c r="AD69">
        <f t="shared" si="4"/>
        <v>313.46149274768385</v>
      </c>
      <c r="AE69">
        <f>'IDT-1'!E69</f>
        <v>0</v>
      </c>
      <c r="AF69" s="24"/>
      <c r="AG69">
        <f t="shared" si="5"/>
        <v>313.46149274768385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2.0793937627513843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13.899483194527065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71.624484048174892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131.33000000000001</v>
      </c>
      <c r="AB70" s="75">
        <f>-STOA!Q70</f>
        <v>0</v>
      </c>
      <c r="AC70">
        <f t="shared" si="3"/>
        <v>2.6553812292458083</v>
      </c>
      <c r="AD70">
        <f t="shared" si="4"/>
        <v>313.46143177620758</v>
      </c>
      <c r="AE70">
        <f>'IDT-1'!E70</f>
        <v>0</v>
      </c>
      <c r="AF70" s="24"/>
      <c r="AG70">
        <f t="shared" si="5"/>
        <v>313.46143177620758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2.0793937627513843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9.999639847295251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74.125568564851804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131.33000000000001</v>
      </c>
      <c r="AB71" s="75">
        <f>-STOA!Q71</f>
        <v>0</v>
      </c>
      <c r="AC71">
        <f t="shared" si="3"/>
        <v>2.6436316550691474</v>
      </c>
      <c r="AD71">
        <f t="shared" si="4"/>
        <v>312.07442251982934</v>
      </c>
      <c r="AE71">
        <f>'IDT-1'!E71</f>
        <v>0</v>
      </c>
      <c r="AF71" s="24"/>
      <c r="AG71">
        <f t="shared" si="5"/>
        <v>312.07442251982934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2.0818208345491684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9.999639847295251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74.446780832323356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131.33000000000001</v>
      </c>
      <c r="AB72" s="75">
        <f>-STOA!Q72</f>
        <v>0</v>
      </c>
      <c r="AC72">
        <f t="shared" si="3"/>
        <v>2.6463502255190097</v>
      </c>
      <c r="AD72">
        <f t="shared" si="4"/>
        <v>312.3953432886488</v>
      </c>
      <c r="AE72">
        <f>'IDT-1'!E72</f>
        <v>0</v>
      </c>
      <c r="AF72" s="24"/>
      <c r="AG72">
        <f t="shared" si="5"/>
        <v>312.3953432886488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2.0818208345491684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9.999639847295251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76.016601817622814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131.33000000000001</v>
      </c>
      <c r="AB73" s="75">
        <f>-STOA!Q73</f>
        <v>0</v>
      </c>
      <c r="AC73">
        <f t="shared" si="3"/>
        <v>2.6595367217955248</v>
      </c>
      <c r="AD73">
        <f t="shared" si="4"/>
        <v>313.95197777767174</v>
      </c>
      <c r="AE73">
        <f>'IDT-1'!E73</f>
        <v>0</v>
      </c>
      <c r="AF73" s="24"/>
      <c r="AG73">
        <f t="shared" si="5"/>
        <v>313.95197777767174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2.0818208345491684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9.999639847295251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74.841353798545498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131.33000000000001</v>
      </c>
      <c r="AB74" s="75">
        <f>-STOA!Q74</f>
        <v>0</v>
      </c>
      <c r="AC74">
        <f t="shared" si="3"/>
        <v>2.6496646384352753</v>
      </c>
      <c r="AD74">
        <f t="shared" si="4"/>
        <v>312.78660184195462</v>
      </c>
      <c r="AE74">
        <f>'IDT-1'!E74</f>
        <v>0</v>
      </c>
      <c r="AF74" s="24"/>
      <c r="AG74">
        <f t="shared" si="5"/>
        <v>312.78660184195462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2.1030976037405029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9.999639847295251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76.398663324047348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131.33000000000001</v>
      </c>
      <c r="AB75" s="75">
        <f>-STOA!Q75</f>
        <v>0</v>
      </c>
      <c r="AC75">
        <f t="shared" si="3"/>
        <v>2.6630472353106982</v>
      </c>
      <c r="AD75">
        <f t="shared" si="4"/>
        <v>314.36638553977247</v>
      </c>
      <c r="AE75">
        <f>'IDT-1'!E75</f>
        <v>0</v>
      </c>
      <c r="AF75" s="24"/>
      <c r="AG75">
        <f t="shared" si="5"/>
        <v>314.36638553977247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2.1030976037405029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9.999639847295251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80.428267310922251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131.33000000000001</v>
      </c>
      <c r="AB76" s="75">
        <f>-STOA!Q76</f>
        <v>0</v>
      </c>
      <c r="AC76">
        <f t="shared" si="3"/>
        <v>2.6968959088004474</v>
      </c>
      <c r="AD76">
        <f t="shared" si="4"/>
        <v>318.3621408531576</v>
      </c>
      <c r="AE76">
        <f>'IDT-1'!E76</f>
        <v>0</v>
      </c>
      <c r="AF76" s="24"/>
      <c r="AG76">
        <f t="shared" si="5"/>
        <v>318.3621408531576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2.1030976037405029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9.999639847295251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81.593121560079226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131.33000000000001</v>
      </c>
      <c r="AB77" s="75">
        <f>-STOA!Q77</f>
        <v>0</v>
      </c>
      <c r="AC77">
        <f t="shared" si="3"/>
        <v>2.706680684493366</v>
      </c>
      <c r="AD77">
        <f t="shared" si="4"/>
        <v>319.51721032662164</v>
      </c>
      <c r="AE77">
        <f>'IDT-1'!E77</f>
        <v>0</v>
      </c>
      <c r="AF77" s="24"/>
      <c r="AG77">
        <f t="shared" si="5"/>
        <v>319.51721032662164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2.1030976037405029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9.999639847295251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84.913517753999571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131.33000000000001</v>
      </c>
      <c r="AB78" s="75">
        <f>-STOA!Q78</f>
        <v>0</v>
      </c>
      <c r="AC78">
        <f t="shared" si="3"/>
        <v>2.9548221133694121</v>
      </c>
      <c r="AD78">
        <f t="shared" si="4"/>
        <v>296.58946509166594</v>
      </c>
      <c r="AE78">
        <f>'IDT-1'!E78</f>
        <v>0</v>
      </c>
      <c r="AF78" s="24"/>
      <c r="AG78">
        <f t="shared" si="5"/>
        <v>296.58946509166594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2.1030976037405029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9.999639847295251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88.831123068856243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-45</v>
      </c>
      <c r="AA79" s="75">
        <f>STOA!K79</f>
        <v>131.33000000000001</v>
      </c>
      <c r="AB79" s="75">
        <f>-STOA!Q79</f>
        <v>0</v>
      </c>
      <c r="AC79">
        <f t="shared" si="3"/>
        <v>3.3858744110839942</v>
      </c>
      <c r="AD79">
        <f t="shared" si="4"/>
        <v>253.076018108808</v>
      </c>
      <c r="AE79">
        <f>'IDT-1'!E79</f>
        <v>0</v>
      </c>
      <c r="AF79" s="24"/>
      <c r="AG79">
        <f t="shared" si="5"/>
        <v>253.076018108808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2.1030976037405029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9.999639847295251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88.831123068856243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131.33000000000001</v>
      </c>
      <c r="AB80" s="75">
        <f>-STOA!Q80</f>
        <v>0</v>
      </c>
      <c r="AC80">
        <f t="shared" si="3"/>
        <v>3.4282301997084397</v>
      </c>
      <c r="AD80">
        <f t="shared" si="4"/>
        <v>248.03366232018354</v>
      </c>
      <c r="AE80">
        <f>'IDT-1'!E80</f>
        <v>0</v>
      </c>
      <c r="AF80" s="24"/>
      <c r="AG80">
        <f t="shared" si="5"/>
        <v>248.03366232018354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-38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2.1030976037405029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88.831123068856243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-60</v>
      </c>
      <c r="AA81" s="75">
        <f>STOA!K81</f>
        <v>131.33000000000001</v>
      </c>
      <c r="AB81" s="75">
        <f>-STOA!Q81</f>
        <v>0</v>
      </c>
      <c r="AC81">
        <f t="shared" si="3"/>
        <v>3.6308943567330165</v>
      </c>
      <c r="AD81">
        <f t="shared" si="4"/>
        <v>241.83061615735429</v>
      </c>
      <c r="AE81">
        <f>'IDT-1'!E81</f>
        <v>0</v>
      </c>
      <c r="AF81" s="24"/>
      <c r="AG81">
        <f t="shared" si="5"/>
        <v>241.83061615735429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2.1030976037405029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88.831140256028689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-66</v>
      </c>
      <c r="AA82" s="75">
        <f>STOA!K82</f>
        <v>131.33000000000001</v>
      </c>
      <c r="AB82" s="75">
        <f>-STOA!Q82</f>
        <v>0</v>
      </c>
      <c r="AC82">
        <f t="shared" si="3"/>
        <v>3.6901926051794889</v>
      </c>
      <c r="AD82">
        <f t="shared" si="4"/>
        <v>234.77133509608032</v>
      </c>
      <c r="AE82">
        <f>'IDT-1'!E82</f>
        <v>0</v>
      </c>
      <c r="AF82" s="24"/>
      <c r="AG82">
        <f t="shared" si="5"/>
        <v>234.77133509608032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2.1030976037405029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88.873599383730053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-73</v>
      </c>
      <c r="AA83" s="75">
        <f>STOA!K83</f>
        <v>131.33000000000001</v>
      </c>
      <c r="AB83" s="75">
        <f>-STOA!Q83</f>
        <v>0</v>
      </c>
      <c r="AC83">
        <f t="shared" si="3"/>
        <v>3.7413762082015145</v>
      </c>
      <c r="AD83">
        <f t="shared" si="4"/>
        <v>228.76261062075966</v>
      </c>
      <c r="AE83">
        <f>'IDT-1'!E83</f>
        <v>0</v>
      </c>
      <c r="AF83" s="24"/>
      <c r="AG83">
        <f t="shared" si="5"/>
        <v>228.76261062075966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2.1030976037405029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88.873612097105777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-78</v>
      </c>
      <c r="AA84" s="75">
        <f>STOA!K84</f>
        <v>131.33000000000001</v>
      </c>
      <c r="AB84" s="75">
        <f>-STOA!Q84</f>
        <v>0</v>
      </c>
      <c r="AC84">
        <f t="shared" si="3"/>
        <v>3.7837321036183154</v>
      </c>
      <c r="AD84">
        <f t="shared" si="4"/>
        <v>223.72026743871851</v>
      </c>
      <c r="AE84">
        <f>'IDT-1'!E84</f>
        <v>0</v>
      </c>
      <c r="AF84" s="24"/>
      <c r="AG84">
        <f t="shared" si="5"/>
        <v>223.72026743871851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2.1030976037405029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84.402559775162587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-78</v>
      </c>
      <c r="AA85" s="75">
        <f>STOA!K85</f>
        <v>131.33000000000001</v>
      </c>
      <c r="AB85" s="75">
        <f>-STOA!Q85</f>
        <v>0</v>
      </c>
      <c r="AC85">
        <f t="shared" si="3"/>
        <v>3.7885310527384384</v>
      </c>
      <c r="AD85">
        <f t="shared" si="4"/>
        <v>214.24441616765523</v>
      </c>
      <c r="AE85">
        <f>'IDT-1'!E85</f>
        <v>0</v>
      </c>
      <c r="AF85" s="24"/>
      <c r="AG85">
        <f t="shared" si="5"/>
        <v>214.24441616765523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2.1030976037405029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82.652498665366821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-79</v>
      </c>
      <c r="AA86" s="75">
        <f>STOA!K86</f>
        <v>131.33000000000001</v>
      </c>
      <c r="AB86" s="75">
        <f>-STOA!Q86</f>
        <v>0</v>
      </c>
      <c r="AC86">
        <f t="shared" si="3"/>
        <v>3.7823016971410435</v>
      </c>
      <c r="AD86">
        <f t="shared" si="4"/>
        <v>211.50058441345686</v>
      </c>
      <c r="AE86">
        <f>'IDT-1'!E86</f>
        <v>0</v>
      </c>
      <c r="AF86" s="24"/>
      <c r="AG86">
        <f t="shared" si="5"/>
        <v>211.50058441345686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2.1030976037405029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83.700002357180452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-83</v>
      </c>
      <c r="AA87" s="75">
        <f>STOA!K87</f>
        <v>131.33000000000001</v>
      </c>
      <c r="AB87" s="75">
        <f>-STOA!Q87</f>
        <v>0</v>
      </c>
      <c r="AC87">
        <f t="shared" si="3"/>
        <v>3.8585840466031014</v>
      </c>
      <c r="AD87">
        <f t="shared" si="4"/>
        <v>212.47164951191172</v>
      </c>
      <c r="AE87">
        <f>'IDT-1'!E87</f>
        <v>0</v>
      </c>
      <c r="AF87" s="24"/>
      <c r="AG87">
        <f t="shared" si="5"/>
        <v>212.47164951191172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2.1030976037405029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83.700002357180452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-84</v>
      </c>
      <c r="AA88" s="75">
        <f>STOA!K88</f>
        <v>131.33000000000001</v>
      </c>
      <c r="AB88" s="75">
        <f>-STOA!Q88</f>
        <v>0</v>
      </c>
      <c r="AC88">
        <f t="shared" si="3"/>
        <v>3.875526362052879</v>
      </c>
      <c r="AD88">
        <f t="shared" si="4"/>
        <v>210.45470719646195</v>
      </c>
      <c r="AE88">
        <f>'IDT-1'!E88</f>
        <v>0</v>
      </c>
      <c r="AF88" s="24"/>
      <c r="AG88">
        <f t="shared" si="5"/>
        <v>210.45470719646195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2.1030976037405029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83.700002357180452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-86</v>
      </c>
      <c r="AA89" s="75">
        <f>STOA!K89</f>
        <v>131.33000000000001</v>
      </c>
      <c r="AB89" s="75">
        <f>-STOA!Q89</f>
        <v>0</v>
      </c>
      <c r="AC89">
        <f t="shared" si="3"/>
        <v>3.8839975197777683</v>
      </c>
      <c r="AD89">
        <f t="shared" si="4"/>
        <v>209.44623603873706</v>
      </c>
      <c r="AE89">
        <f>'IDT-1'!E89</f>
        <v>0</v>
      </c>
      <c r="AF89" s="24"/>
      <c r="AG89">
        <f t="shared" si="5"/>
        <v>209.44623603873706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-38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2.1030976037405029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85.296770239551222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-87</v>
      </c>
      <c r="AA90" s="75">
        <f>STOA!K90</f>
        <v>131.33000000000001</v>
      </c>
      <c r="AB90" s="75">
        <f>-STOA!Q90</f>
        <v>0</v>
      </c>
      <c r="AC90">
        <f t="shared" si="3"/>
        <v>3.8974103699896832</v>
      </c>
      <c r="AD90">
        <f t="shared" si="4"/>
        <v>211.02959107089592</v>
      </c>
      <c r="AE90">
        <f>'IDT-1'!E90</f>
        <v>0</v>
      </c>
      <c r="AF90" s="24"/>
      <c r="AG90">
        <f t="shared" si="5"/>
        <v>211.02959107089592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2.1030976037405029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85.296770239551222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-89</v>
      </c>
      <c r="AA91" s="75">
        <f>STOA!K91</f>
        <v>131.33000000000001</v>
      </c>
      <c r="AB91" s="75">
        <f>-STOA!Q91</f>
        <v>0</v>
      </c>
      <c r="AC91">
        <f t="shared" si="3"/>
        <v>3.9228238431643505</v>
      </c>
      <c r="AD91">
        <f t="shared" si="4"/>
        <v>208.00417759772125</v>
      </c>
      <c r="AE91">
        <f>'IDT-1'!E91</f>
        <v>0</v>
      </c>
      <c r="AF91" s="24"/>
      <c r="AG91">
        <f t="shared" si="5"/>
        <v>208.00417759772125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2.1030976037405029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85.296770239551222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-89</v>
      </c>
      <c r="AA92" s="75">
        <f>STOA!K92</f>
        <v>131.33000000000001</v>
      </c>
      <c r="AB92" s="75">
        <f>-STOA!Q92</f>
        <v>0</v>
      </c>
      <c r="AC92">
        <f t="shared" si="3"/>
        <v>3.9228238431643505</v>
      </c>
      <c r="AD92">
        <f t="shared" si="4"/>
        <v>208.00417759772125</v>
      </c>
      <c r="AE92">
        <f>'IDT-1'!E92</f>
        <v>0</v>
      </c>
      <c r="AF92" s="24"/>
      <c r="AG92">
        <f t="shared" si="5"/>
        <v>208.00417759772125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2.1030976037405029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85.296770239551222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-88</v>
      </c>
      <c r="AA93" s="75">
        <f>STOA!K93</f>
        <v>131.33000000000001</v>
      </c>
      <c r="AB93" s="75">
        <f>-STOA!Q93</f>
        <v>0</v>
      </c>
      <c r="AC93">
        <f t="shared" si="3"/>
        <v>3.905881527714572</v>
      </c>
      <c r="AD93">
        <f t="shared" si="4"/>
        <v>210.02111991317102</v>
      </c>
      <c r="AE93">
        <f>'IDT-1'!E93</f>
        <v>0</v>
      </c>
      <c r="AF93" s="24"/>
      <c r="AG93">
        <f t="shared" si="5"/>
        <v>210.02111991317102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2.1030976037405029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83.700002357180452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131.33000000000001</v>
      </c>
      <c r="AB94" s="75">
        <f>-STOA!Q94</f>
        <v>0</v>
      </c>
      <c r="AC94">
        <f t="shared" si="3"/>
        <v>3.9178821506773249</v>
      </c>
      <c r="AD94">
        <f t="shared" si="4"/>
        <v>205.41235140783752</v>
      </c>
      <c r="AE94">
        <f>'IDT-1'!E94</f>
        <v>0</v>
      </c>
      <c r="AF94" s="24"/>
      <c r="AG94">
        <f t="shared" si="5"/>
        <v>205.41235140783752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-38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2.1030976037405029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82.294814496965671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-92</v>
      </c>
      <c r="AA95" s="75">
        <f>STOA!K95</f>
        <v>131.33000000000001</v>
      </c>
      <c r="AB95" s="75">
        <f>-STOA!Q95</f>
        <v>0</v>
      </c>
      <c r="AC95">
        <f t="shared" si="3"/>
        <v>3.9230208881012989</v>
      </c>
      <c r="AD95">
        <f t="shared" si="4"/>
        <v>202.00202481019875</v>
      </c>
      <c r="AE95">
        <f>'IDT-1'!E95</f>
        <v>0</v>
      </c>
      <c r="AF95" s="24"/>
      <c r="AG95">
        <f t="shared" si="5"/>
        <v>202.00202481019875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2.1030976037405029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82.294814496965671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-94</v>
      </c>
      <c r="AA96" s="75">
        <f>STOA!K96</f>
        <v>131.33000000000001</v>
      </c>
      <c r="AB96" s="75">
        <f>-STOA!Q96</f>
        <v>0</v>
      </c>
      <c r="AC96">
        <f t="shared" si="3"/>
        <v>3.939963203551077</v>
      </c>
      <c r="AD96">
        <f t="shared" si="4"/>
        <v>199.98508249474895</v>
      </c>
      <c r="AE96">
        <f>'IDT-1'!E96</f>
        <v>0</v>
      </c>
      <c r="AF96" s="24"/>
      <c r="AG96">
        <f t="shared" si="5"/>
        <v>199.98508249474895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2.1030976037405029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82.294814496965671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-96</v>
      </c>
      <c r="AA97" s="75">
        <f>STOA!K97</f>
        <v>131.33000000000001</v>
      </c>
      <c r="AB97" s="75">
        <f>-STOA!Q97</f>
        <v>0</v>
      </c>
      <c r="AC97">
        <f t="shared" si="3"/>
        <v>3.9653766767257439</v>
      </c>
      <c r="AD97">
        <f t="shared" si="4"/>
        <v>196.95966902157429</v>
      </c>
      <c r="AE97">
        <f>'IDT-1'!E97</f>
        <v>0</v>
      </c>
      <c r="AF97" s="24"/>
      <c r="AG97">
        <f t="shared" si="5"/>
        <v>196.95966902157429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2.1030976037405029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82.294814496965671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-99</v>
      </c>
      <c r="AA98" s="75">
        <f>STOA!K98</f>
        <v>131.33000000000001</v>
      </c>
      <c r="AB98" s="75">
        <f>-STOA!Q98</f>
        <v>0</v>
      </c>
      <c r="AC98">
        <f t="shared" si="3"/>
        <v>3.9907901499004108</v>
      </c>
      <c r="AD98">
        <f t="shared" si="4"/>
        <v>193.93425554839962</v>
      </c>
      <c r="AE98">
        <f>'IDT-1'!E98</f>
        <v>0</v>
      </c>
      <c r="AF98" s="24"/>
      <c r="AG98">
        <f t="shared" si="5"/>
        <v>193.93425554839962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4.9806942671745291E-2</v>
      </c>
      <c r="F99">
        <f t="shared" si="6"/>
        <v>0</v>
      </c>
      <c r="G99">
        <f t="shared" si="6"/>
        <v>2.0656099999999973</v>
      </c>
      <c r="H99">
        <f t="shared" si="6"/>
        <v>0</v>
      </c>
      <c r="I99">
        <f t="shared" si="6"/>
        <v>0.40427057007362877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1.637357728804818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0.11882500000000011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-1.012</v>
      </c>
      <c r="AA99" s="75">
        <f t="shared" si="6"/>
        <v>3.0140199999999995</v>
      </c>
      <c r="AB99" s="75">
        <f t="shared" si="6"/>
        <v>0</v>
      </c>
      <c r="AC99">
        <f t="shared" si="6"/>
        <v>7.4231841092729886E-2</v>
      </c>
      <c r="AD99">
        <f t="shared" si="6"/>
        <v>5.7441599484574644</v>
      </c>
      <c r="AE99">
        <f t="shared" si="6"/>
        <v>0</v>
      </c>
      <c r="AG99">
        <f t="shared" si="6"/>
        <v>5.7441599484574644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-0.49099999999999999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17.48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0.23360208382485056</v>
      </c>
      <c r="AD3">
        <f>SUM(B3:AB3,AI3:AV3)-AC3</f>
        <v>27.576169800085932</v>
      </c>
      <c r="AE3">
        <f>'IDT-1'!D3</f>
        <v>0</v>
      </c>
      <c r="AF3" s="24"/>
      <c r="AG3">
        <f>SUM(AD3:AF3)</f>
        <v>27.576169800085932</v>
      </c>
      <c r="AI3" s="34">
        <f>PXIL!L3</f>
        <v>0</v>
      </c>
      <c r="AJ3" s="34">
        <f>PXIL!R3</f>
        <v>0</v>
      </c>
      <c r="AK3" s="34">
        <f>RTM_IEX!L3</f>
        <v>0.63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17.48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0.23276208382485059</v>
      </c>
      <c r="AD4">
        <f t="shared" ref="AD4:AD67" si="1">SUM(B4:AB4,AI4:AV4)-AC4</f>
        <v>27.477009800085934</v>
      </c>
      <c r="AE4">
        <f>'IDT-1'!D4</f>
        <v>0</v>
      </c>
      <c r="AF4" s="24"/>
      <c r="AG4">
        <f t="shared" ref="AG4:AG67" si="2">SUM(AD4:AF4)</f>
        <v>27.477009800085934</v>
      </c>
      <c r="AI4" s="34">
        <f>PXIL!L4</f>
        <v>0</v>
      </c>
      <c r="AJ4" s="34">
        <f>PXIL!R4</f>
        <v>0</v>
      </c>
      <c r="AK4" s="34">
        <f>RTM_IEX!L4</f>
        <v>0.53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17.48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0.23225808382485058</v>
      </c>
      <c r="AD5">
        <f t="shared" si="1"/>
        <v>27.417513800085935</v>
      </c>
      <c r="AE5">
        <f>'IDT-1'!D5</f>
        <v>0</v>
      </c>
      <c r="AF5" s="24"/>
      <c r="AG5">
        <f t="shared" si="2"/>
        <v>27.417513800085935</v>
      </c>
      <c r="AI5" s="34">
        <f>PXIL!L5</f>
        <v>0</v>
      </c>
      <c r="AJ5" s="34">
        <f>PXIL!R5</f>
        <v>0</v>
      </c>
      <c r="AK5" s="34">
        <f>RTM_IEX!L5</f>
        <v>0.47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17.48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0.23192208382485058</v>
      </c>
      <c r="AD6">
        <f t="shared" si="1"/>
        <v>27.377849800085933</v>
      </c>
      <c r="AE6">
        <f>'IDT-1'!D6</f>
        <v>0</v>
      </c>
      <c r="AF6" s="24"/>
      <c r="AG6">
        <f t="shared" si="2"/>
        <v>27.377849800085933</v>
      </c>
      <c r="AI6" s="34">
        <f>PXIL!L6</f>
        <v>0</v>
      </c>
      <c r="AJ6" s="34">
        <f>PXIL!R6</f>
        <v>0</v>
      </c>
      <c r="AK6" s="34">
        <f>RTM_IEX!L6</f>
        <v>0.43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17.48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0.23662608382485056</v>
      </c>
      <c r="AD7">
        <f t="shared" si="1"/>
        <v>27.933145800085931</v>
      </c>
      <c r="AE7">
        <f>'IDT-1'!D7</f>
        <v>0</v>
      </c>
      <c r="AF7" s="24"/>
      <c r="AG7">
        <f t="shared" si="2"/>
        <v>27.933145800085931</v>
      </c>
      <c r="AI7" s="34">
        <f>PXIL!L7</f>
        <v>0</v>
      </c>
      <c r="AJ7" s="34">
        <f>PXIL!R7</f>
        <v>0</v>
      </c>
      <c r="AK7" s="34">
        <f>RTM_IEX!L7</f>
        <v>0.99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17.48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0.24502608382485058</v>
      </c>
      <c r="AD8">
        <f t="shared" si="1"/>
        <v>28.924745800085933</v>
      </c>
      <c r="AE8">
        <f>'IDT-1'!D8</f>
        <v>0</v>
      </c>
      <c r="AF8" s="24"/>
      <c r="AG8">
        <f t="shared" si="2"/>
        <v>28.924745800085933</v>
      </c>
      <c r="AI8" s="34">
        <f>PXIL!L8</f>
        <v>0</v>
      </c>
      <c r="AJ8" s="34">
        <f>PXIL!R8</f>
        <v>0</v>
      </c>
      <c r="AK8" s="34">
        <f>RTM_IEX!L8</f>
        <v>1.99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17.48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0.24973008382485057</v>
      </c>
      <c r="AD9">
        <f t="shared" si="1"/>
        <v>29.480041800085935</v>
      </c>
      <c r="AE9">
        <f>'IDT-1'!D9</f>
        <v>0</v>
      </c>
      <c r="AF9" s="24"/>
      <c r="AG9">
        <f t="shared" si="2"/>
        <v>29.480041800085935</v>
      </c>
      <c r="AI9" s="34">
        <f>PXIL!L9</f>
        <v>0</v>
      </c>
      <c r="AJ9" s="34">
        <f>PXIL!R9</f>
        <v>0</v>
      </c>
      <c r="AK9" s="34">
        <f>RTM_IEX!L9</f>
        <v>2.5499999999999998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17.48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0.25409808382485055</v>
      </c>
      <c r="AD10">
        <f t="shared" si="1"/>
        <v>29.995673800085935</v>
      </c>
      <c r="AE10">
        <f>'IDT-1'!D10</f>
        <v>0</v>
      </c>
      <c r="AF10" s="24"/>
      <c r="AG10">
        <f t="shared" si="2"/>
        <v>29.995673800085935</v>
      </c>
      <c r="AI10" s="34">
        <f>PXIL!L10</f>
        <v>0</v>
      </c>
      <c r="AJ10" s="34">
        <f>PXIL!R10</f>
        <v>0</v>
      </c>
      <c r="AK10" s="34">
        <f>RTM_IEX!L10</f>
        <v>3.07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17.48</v>
      </c>
      <c r="H11">
        <f>PPCL_Spot!R11</f>
        <v>0</v>
      </c>
      <c r="I11">
        <f>Bawana_NG!R11</f>
        <v>5.8397828673408672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0.25426617608566326</v>
      </c>
      <c r="AD11">
        <f t="shared" si="1"/>
        <v>30.015516691255204</v>
      </c>
      <c r="AE11">
        <f>'IDT-1'!D11</f>
        <v>0</v>
      </c>
      <c r="AF11" s="24"/>
      <c r="AG11">
        <f t="shared" si="2"/>
        <v>30.015516691255204</v>
      </c>
      <c r="AI11" s="34">
        <f>PXIL!L11</f>
        <v>0</v>
      </c>
      <c r="AJ11" s="34">
        <f>PXIL!R11</f>
        <v>0</v>
      </c>
      <c r="AK11" s="34">
        <f>RTM_IEX!L11</f>
        <v>3.09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17.48</v>
      </c>
      <c r="H12">
        <f>PPCL_Spot!R12</f>
        <v>0</v>
      </c>
      <c r="I12">
        <f>Bawana_NG!R12</f>
        <v>5.8397828673408672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0.24779817608566329</v>
      </c>
      <c r="AD12">
        <f t="shared" si="1"/>
        <v>29.251984691255206</v>
      </c>
      <c r="AE12">
        <f>'IDT-1'!D12</f>
        <v>0</v>
      </c>
      <c r="AF12" s="24"/>
      <c r="AG12">
        <f t="shared" si="2"/>
        <v>29.251984691255206</v>
      </c>
      <c r="AI12" s="34">
        <f>PXIL!L12</f>
        <v>0</v>
      </c>
      <c r="AJ12" s="34">
        <f>PXIL!R12</f>
        <v>0</v>
      </c>
      <c r="AK12" s="34">
        <f>RTM_IEX!L12</f>
        <v>2.3199999999999998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17.48</v>
      </c>
      <c r="H13">
        <f>PPCL_Spot!R13</f>
        <v>0</v>
      </c>
      <c r="I13">
        <f>Bawana_NG!R13</f>
        <v>5.8397828673408672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0.24779817608566329</v>
      </c>
      <c r="AD13">
        <f t="shared" si="1"/>
        <v>29.251984691255206</v>
      </c>
      <c r="AE13">
        <f>'IDT-1'!D13</f>
        <v>0</v>
      </c>
      <c r="AF13" s="24"/>
      <c r="AG13">
        <f t="shared" si="2"/>
        <v>29.251984691255206</v>
      </c>
      <c r="AI13" s="34">
        <f>PXIL!L13</f>
        <v>0</v>
      </c>
      <c r="AJ13" s="34">
        <f>PXIL!R13</f>
        <v>0</v>
      </c>
      <c r="AK13" s="34">
        <f>RTM_IEX!L13</f>
        <v>2.3199999999999998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17.48</v>
      </c>
      <c r="H14">
        <f>PPCL_Spot!R14</f>
        <v>0</v>
      </c>
      <c r="I14">
        <f>Bawana_NG!R14</f>
        <v>5.8397828673408672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0.24695817608566328</v>
      </c>
      <c r="AD14">
        <f t="shared" si="1"/>
        <v>29.152824691255205</v>
      </c>
      <c r="AE14">
        <f>'IDT-1'!D14</f>
        <v>0</v>
      </c>
      <c r="AF14" s="24"/>
      <c r="AG14">
        <f t="shared" si="2"/>
        <v>29.152824691255205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17.48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0.24611999999999998</v>
      </c>
      <c r="AD15">
        <f t="shared" si="1"/>
        <v>29.053879999999999</v>
      </c>
      <c r="AE15">
        <f>'IDT-1'!D15</f>
        <v>0</v>
      </c>
      <c r="AF15" s="24"/>
      <c r="AG15">
        <f t="shared" si="2"/>
        <v>29.053879999999999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17.48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0.24292799999999998</v>
      </c>
      <c r="AD16">
        <f t="shared" si="1"/>
        <v>28.677071999999999</v>
      </c>
      <c r="AE16">
        <f>'IDT-1'!D16</f>
        <v>0</v>
      </c>
      <c r="AF16" s="24"/>
      <c r="AG16">
        <f t="shared" si="2"/>
        <v>28.677071999999999</v>
      </c>
      <c r="AI16" s="34">
        <f>PXIL!L16</f>
        <v>0</v>
      </c>
      <c r="AJ16" s="34">
        <f>PXIL!R16</f>
        <v>0</v>
      </c>
      <c r="AK16" s="34">
        <f>RTM_IEX!L16</f>
        <v>1.74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17.48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0.24049199999999998</v>
      </c>
      <c r="AD17">
        <f t="shared" si="1"/>
        <v>28.389507999999999</v>
      </c>
      <c r="AE17">
        <f>'IDT-1'!D17</f>
        <v>0</v>
      </c>
      <c r="AF17" s="24"/>
      <c r="AG17">
        <f t="shared" si="2"/>
        <v>28.389507999999999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17.48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0.23805599999999999</v>
      </c>
      <c r="AD18">
        <f t="shared" si="1"/>
        <v>28.101944</v>
      </c>
      <c r="AE18">
        <f>'IDT-1'!D18</f>
        <v>0</v>
      </c>
      <c r="AF18" s="24"/>
      <c r="AG18">
        <f t="shared" si="2"/>
        <v>28.101944</v>
      </c>
      <c r="AI18" s="34">
        <f>PXIL!L18</f>
        <v>0</v>
      </c>
      <c r="AJ18" s="34">
        <f>PXIL!R18</f>
        <v>0</v>
      </c>
      <c r="AK18" s="34">
        <f>RTM_IEX!L18</f>
        <v>1.1599999999999999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17.48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0.23637599999999998</v>
      </c>
      <c r="AD19">
        <f t="shared" si="1"/>
        <v>27.903624000000001</v>
      </c>
      <c r="AE19">
        <f>'IDT-1'!D19</f>
        <v>0</v>
      </c>
      <c r="AF19" s="24"/>
      <c r="AG19">
        <f t="shared" si="2"/>
        <v>27.903624000000001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17.48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0.23477999999999999</v>
      </c>
      <c r="AD20">
        <f t="shared" si="1"/>
        <v>27.715219999999999</v>
      </c>
      <c r="AE20">
        <f>'IDT-1'!D20</f>
        <v>0</v>
      </c>
      <c r="AF20" s="24"/>
      <c r="AG20">
        <f t="shared" si="2"/>
        <v>27.715219999999999</v>
      </c>
      <c r="AI20" s="34">
        <f>PXIL!L20</f>
        <v>0</v>
      </c>
      <c r="AJ20" s="34">
        <f>PXIL!R20</f>
        <v>0</v>
      </c>
      <c r="AK20" s="34">
        <f>RTM_IEX!L20</f>
        <v>0.77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17.48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0.23318399999999997</v>
      </c>
      <c r="AD21">
        <f t="shared" si="1"/>
        <v>27.526815999999997</v>
      </c>
      <c r="AE21">
        <f>'IDT-1'!D21</f>
        <v>0</v>
      </c>
      <c r="AF21" s="24"/>
      <c r="AG21">
        <f t="shared" si="2"/>
        <v>27.526815999999997</v>
      </c>
      <c r="AI21" s="34">
        <f>PXIL!L21</f>
        <v>0</v>
      </c>
      <c r="AJ21" s="34">
        <f>PXIL!R21</f>
        <v>0</v>
      </c>
      <c r="AK21" s="34">
        <f>RTM_IEX!L21</f>
        <v>0.57999999999999996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17.48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0.22831199999999999</v>
      </c>
      <c r="AD22">
        <f t="shared" si="1"/>
        <v>26.951688000000001</v>
      </c>
      <c r="AE22">
        <f>'IDT-1'!D22</f>
        <v>0</v>
      </c>
      <c r="AF22" s="24"/>
      <c r="AG22">
        <f t="shared" si="2"/>
        <v>26.951688000000001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17.48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0.22831199999999999</v>
      </c>
      <c r="AD23">
        <f t="shared" si="1"/>
        <v>26.951688000000001</v>
      </c>
      <c r="AE23">
        <f>'IDT-1'!D23</f>
        <v>0</v>
      </c>
      <c r="AF23" s="24"/>
      <c r="AG23">
        <f t="shared" si="2"/>
        <v>26.951688000000001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17.48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0.22831199999999999</v>
      </c>
      <c r="AD24">
        <f t="shared" si="1"/>
        <v>26.951688000000001</v>
      </c>
      <c r="AE24">
        <f>'IDT-1'!D24</f>
        <v>0</v>
      </c>
      <c r="AF24" s="24"/>
      <c r="AG24">
        <f t="shared" si="2"/>
        <v>26.951688000000001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17.48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0.22831017608566329</v>
      </c>
      <c r="AD25">
        <f t="shared" si="1"/>
        <v>26.951472691255205</v>
      </c>
      <c r="AE25">
        <f>'IDT-1'!D25</f>
        <v>0</v>
      </c>
      <c r="AF25" s="24"/>
      <c r="AG25">
        <f t="shared" si="2"/>
        <v>26.951472691255205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17.48</v>
      </c>
      <c r="H26">
        <f>PPCL_Spot!R26</f>
        <v>0</v>
      </c>
      <c r="I26">
        <f>Bawana_NG!R26</f>
        <v>5.8397828673408672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0.22831017608566329</v>
      </c>
      <c r="AD26">
        <f t="shared" si="1"/>
        <v>26.951472691255205</v>
      </c>
      <c r="AE26">
        <f>'IDT-1'!D26</f>
        <v>0</v>
      </c>
      <c r="AF26" s="24"/>
      <c r="AG26">
        <f t="shared" si="2"/>
        <v>26.951472691255205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17.48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0.22831017608566329</v>
      </c>
      <c r="AD27">
        <f t="shared" si="1"/>
        <v>26.951472691255205</v>
      </c>
      <c r="AE27">
        <f>'IDT-1'!D27</f>
        <v>0</v>
      </c>
      <c r="AF27" s="24"/>
      <c r="AG27">
        <f t="shared" si="2"/>
        <v>26.951472691255205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17.48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4.05</v>
      </c>
      <c r="AB28" s="75">
        <f>-STOA!R28</f>
        <v>0</v>
      </c>
      <c r="AC28">
        <f t="shared" si="0"/>
        <v>0.2299061760856633</v>
      </c>
      <c r="AD28">
        <f t="shared" si="1"/>
        <v>27.139876691255207</v>
      </c>
      <c r="AE28">
        <f>'IDT-1'!D28</f>
        <v>0</v>
      </c>
      <c r="AF28" s="24"/>
      <c r="AG28">
        <f t="shared" si="2"/>
        <v>27.139876691255207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17.48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4.38</v>
      </c>
      <c r="AB29" s="75">
        <f>-STOA!R29</f>
        <v>0</v>
      </c>
      <c r="AC29">
        <f t="shared" si="0"/>
        <v>0.23267817608566327</v>
      </c>
      <c r="AD29">
        <f t="shared" si="1"/>
        <v>27.467104691255205</v>
      </c>
      <c r="AE29">
        <f>'IDT-1'!D29</f>
        <v>0</v>
      </c>
      <c r="AF29" s="24"/>
      <c r="AG29">
        <f t="shared" si="2"/>
        <v>27.467104691255205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17.48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</v>
      </c>
      <c r="AB30" s="75">
        <f>-STOA!R30</f>
        <v>0</v>
      </c>
      <c r="AC30">
        <f t="shared" si="0"/>
        <v>0.23536617608566329</v>
      </c>
      <c r="AD30">
        <f t="shared" si="1"/>
        <v>27.784416691255206</v>
      </c>
      <c r="AE30">
        <f>'IDT-1'!D30</f>
        <v>0</v>
      </c>
      <c r="AF30" s="24"/>
      <c r="AG30">
        <f t="shared" si="2"/>
        <v>27.784416691255206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17.48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4.8199999999999994</v>
      </c>
      <c r="AB31" s="75">
        <f>-STOA!R31</f>
        <v>0</v>
      </c>
      <c r="AC31">
        <f t="shared" si="0"/>
        <v>0.2363741760856633</v>
      </c>
      <c r="AD31">
        <f t="shared" si="1"/>
        <v>27.903408691255205</v>
      </c>
      <c r="AE31">
        <f>'IDT-1'!D31</f>
        <v>0</v>
      </c>
      <c r="AF31" s="24"/>
      <c r="AG31">
        <f t="shared" si="2"/>
        <v>27.903408691255205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17.48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5.68</v>
      </c>
      <c r="AB32" s="75">
        <f>-STOA!R32</f>
        <v>0</v>
      </c>
      <c r="AC32">
        <f t="shared" si="0"/>
        <v>0.24359817608566328</v>
      </c>
      <c r="AD32">
        <f t="shared" si="1"/>
        <v>28.756184691255207</v>
      </c>
      <c r="AE32">
        <f>'IDT-1'!D32</f>
        <v>0</v>
      </c>
      <c r="AF32" s="24"/>
      <c r="AG32">
        <f t="shared" si="2"/>
        <v>28.756184691255207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17.48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5.68</v>
      </c>
      <c r="AB33" s="75">
        <f>-STOA!R33</f>
        <v>0</v>
      </c>
      <c r="AC33">
        <f t="shared" si="0"/>
        <v>0.25981017608566326</v>
      </c>
      <c r="AD33">
        <f t="shared" si="1"/>
        <v>30.669972691255204</v>
      </c>
      <c r="AE33">
        <f>'IDT-1'!D33</f>
        <v>0</v>
      </c>
      <c r="AF33" s="24"/>
      <c r="AG33">
        <f t="shared" si="2"/>
        <v>30.669972691255204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17.48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4.79</v>
      </c>
      <c r="AB34" s="75">
        <f>-STOA!R34</f>
        <v>0</v>
      </c>
      <c r="AC34">
        <f t="shared" si="0"/>
        <v>0.27501417608566325</v>
      </c>
      <c r="AD34">
        <f t="shared" si="1"/>
        <v>32.464768691255209</v>
      </c>
      <c r="AE34">
        <f>'IDT-1'!D34</f>
        <v>0</v>
      </c>
      <c r="AF34" s="24"/>
      <c r="AG34">
        <f t="shared" si="2"/>
        <v>32.464768691255209</v>
      </c>
      <c r="AI34" s="34">
        <f>PXIL!L34</f>
        <v>0</v>
      </c>
      <c r="AJ34" s="34">
        <f>PXIL!R34</f>
        <v>0</v>
      </c>
      <c r="AK34" s="34">
        <f>RTM_IEX!L34</f>
        <v>4.63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4.8599999999999994</v>
      </c>
      <c r="AB35" s="75">
        <f>-STOA!R35</f>
        <v>0</v>
      </c>
      <c r="AC35">
        <f t="shared" si="0"/>
        <v>0.27056217608566324</v>
      </c>
      <c r="AD35">
        <f t="shared" si="1"/>
        <v>31.939220691255201</v>
      </c>
      <c r="AE35">
        <f>'IDT-1'!D35</f>
        <v>0</v>
      </c>
      <c r="AF35" s="24"/>
      <c r="AG35">
        <f t="shared" si="2"/>
        <v>31.939220691255201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6.6</v>
      </c>
      <c r="AB36" s="75">
        <f>-STOA!R36</f>
        <v>0</v>
      </c>
      <c r="AC36">
        <f t="shared" si="0"/>
        <v>0.28677417608566325</v>
      </c>
      <c r="AD36">
        <f t="shared" si="1"/>
        <v>33.853008691255198</v>
      </c>
      <c r="AE36">
        <f>'IDT-1'!D36</f>
        <v>0</v>
      </c>
      <c r="AF36" s="24"/>
      <c r="AG36">
        <f t="shared" si="2"/>
        <v>33.853008691255198</v>
      </c>
      <c r="AI36" s="34">
        <f>PXIL!L36</f>
        <v>0</v>
      </c>
      <c r="AJ36" s="34">
        <f>PXIL!R36</f>
        <v>0</v>
      </c>
      <c r="AK36" s="34">
        <f>RTM_IEX!L36</f>
        <v>4.05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6.4799999999999995</v>
      </c>
      <c r="AB37" s="75">
        <f>-STOA!R37</f>
        <v>0</v>
      </c>
      <c r="AC37">
        <f t="shared" si="0"/>
        <v>0.31499999999999995</v>
      </c>
      <c r="AD37">
        <f t="shared" si="1"/>
        <v>37.185000000000002</v>
      </c>
      <c r="AE37">
        <f>'IDT-1'!D37</f>
        <v>0</v>
      </c>
      <c r="AF37" s="24"/>
      <c r="AG37">
        <f t="shared" si="2"/>
        <v>37.185000000000002</v>
      </c>
      <c r="AI37" s="34">
        <f>PXIL!L37</f>
        <v>0</v>
      </c>
      <c r="AJ37" s="34">
        <f>PXIL!R37</f>
        <v>0</v>
      </c>
      <c r="AK37" s="34">
        <f>RTM_IEX!L37</f>
        <v>7.53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5.16</v>
      </c>
      <c r="AB38" s="75">
        <f>-STOA!R38</f>
        <v>0</v>
      </c>
      <c r="AC38">
        <f t="shared" si="0"/>
        <v>0.33146399999999998</v>
      </c>
      <c r="AD38">
        <f t="shared" si="1"/>
        <v>39.128536000000004</v>
      </c>
      <c r="AE38">
        <f>'IDT-1'!D38</f>
        <v>0</v>
      </c>
      <c r="AF38" s="24"/>
      <c r="AG38">
        <f t="shared" si="2"/>
        <v>39.128536000000004</v>
      </c>
      <c r="AI38" s="34">
        <f>PXIL!L38</f>
        <v>0</v>
      </c>
      <c r="AJ38" s="34">
        <f>PXIL!R38</f>
        <v>0</v>
      </c>
      <c r="AK38" s="34">
        <f>RTM_IEX!L38</f>
        <v>10.81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6.72</v>
      </c>
      <c r="AB39" s="75">
        <f>-STOA!R39</f>
        <v>0</v>
      </c>
      <c r="AC39">
        <f t="shared" si="0"/>
        <v>0.34288799999999992</v>
      </c>
      <c r="AD39">
        <f t="shared" si="1"/>
        <v>40.477111999999991</v>
      </c>
      <c r="AE39">
        <f>'IDT-1'!D39</f>
        <v>0</v>
      </c>
      <c r="AF39" s="24"/>
      <c r="AG39">
        <f t="shared" si="2"/>
        <v>40.477111999999991</v>
      </c>
      <c r="AI39" s="34">
        <f>PXIL!L39</f>
        <v>0</v>
      </c>
      <c r="AJ39" s="34">
        <f>PXIL!R39</f>
        <v>0</v>
      </c>
      <c r="AK39" s="34">
        <f>RTM_IEX!L39</f>
        <v>10.61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8.6199999999999992</v>
      </c>
      <c r="AB40" s="75">
        <f>-STOA!R40</f>
        <v>0</v>
      </c>
      <c r="AC40">
        <f t="shared" si="0"/>
        <v>0.35321999999999998</v>
      </c>
      <c r="AD40">
        <f t="shared" si="1"/>
        <v>41.696779999999997</v>
      </c>
      <c r="AE40">
        <f>'IDT-1'!D40</f>
        <v>0</v>
      </c>
      <c r="AF40" s="24"/>
      <c r="AG40">
        <f t="shared" si="2"/>
        <v>41.696779999999997</v>
      </c>
      <c r="AI40" s="34">
        <f>PXIL!L40</f>
        <v>0</v>
      </c>
      <c r="AJ40" s="34">
        <f>PXIL!R40</f>
        <v>0</v>
      </c>
      <c r="AK40" s="34">
        <f>RTM_IEX!L40</f>
        <v>9.94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8.66</v>
      </c>
      <c r="AB41" s="75">
        <f>-STOA!R41</f>
        <v>0</v>
      </c>
      <c r="AC41">
        <f t="shared" si="0"/>
        <v>0.35918399999999995</v>
      </c>
      <c r="AD41">
        <f t="shared" si="1"/>
        <v>42.400815999999999</v>
      </c>
      <c r="AE41">
        <f>'IDT-1'!D41</f>
        <v>0</v>
      </c>
      <c r="AF41" s="24"/>
      <c r="AG41">
        <f t="shared" si="2"/>
        <v>42.400815999999999</v>
      </c>
      <c r="AI41" s="34">
        <f>PXIL!L41</f>
        <v>0</v>
      </c>
      <c r="AJ41" s="34">
        <f>PXIL!R41</f>
        <v>0</v>
      </c>
      <c r="AK41" s="34">
        <f>RTM_IEX!L41</f>
        <v>10.61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9.4700000000000006</v>
      </c>
      <c r="AB42" s="75">
        <f>-STOA!R42</f>
        <v>0</v>
      </c>
      <c r="AC42">
        <f t="shared" si="0"/>
        <v>0.35792400000000002</v>
      </c>
      <c r="AD42">
        <f t="shared" si="1"/>
        <v>42.252076000000002</v>
      </c>
      <c r="AE42">
        <f>'IDT-1'!D42</f>
        <v>0</v>
      </c>
      <c r="AF42" s="24"/>
      <c r="AG42">
        <f t="shared" si="2"/>
        <v>42.252076000000002</v>
      </c>
      <c r="AI42" s="34">
        <f>PXIL!L42</f>
        <v>0</v>
      </c>
      <c r="AJ42" s="34">
        <f>PXIL!R42</f>
        <v>0</v>
      </c>
      <c r="AK42" s="34">
        <f>RTM_IEX!L42</f>
        <v>9.65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9.61</v>
      </c>
      <c r="AB43" s="75">
        <f>-STOA!R43</f>
        <v>0</v>
      </c>
      <c r="AC43">
        <f t="shared" si="0"/>
        <v>0.36229199999999995</v>
      </c>
      <c r="AD43">
        <f t="shared" si="1"/>
        <v>42.767707999999999</v>
      </c>
      <c r="AE43">
        <f>'IDT-1'!D43</f>
        <v>0</v>
      </c>
      <c r="AF43" s="24"/>
      <c r="AG43">
        <f t="shared" si="2"/>
        <v>42.767707999999999</v>
      </c>
      <c r="AI43" s="34">
        <f>PXIL!L43</f>
        <v>0</v>
      </c>
      <c r="AJ43" s="34">
        <f>PXIL!R43</f>
        <v>0</v>
      </c>
      <c r="AK43" s="34">
        <f>RTM_IEX!L43</f>
        <v>10.029999999999999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10.44</v>
      </c>
      <c r="AB44" s="75">
        <f>-STOA!R44</f>
        <v>0</v>
      </c>
      <c r="AC44">
        <f t="shared" si="0"/>
        <v>0.36850799999999995</v>
      </c>
      <c r="AD44">
        <f t="shared" si="1"/>
        <v>43.501491999999999</v>
      </c>
      <c r="AE44">
        <f>'IDT-1'!D44</f>
        <v>0</v>
      </c>
      <c r="AF44" s="24"/>
      <c r="AG44">
        <f t="shared" si="2"/>
        <v>43.501491999999999</v>
      </c>
      <c r="AI44" s="34">
        <f>PXIL!L44</f>
        <v>0</v>
      </c>
      <c r="AJ44" s="34">
        <f>PXIL!R44</f>
        <v>0</v>
      </c>
      <c r="AK44" s="34">
        <f>RTM_IEX!L44</f>
        <v>9.94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7.3999999999999995</v>
      </c>
      <c r="AB45" s="75">
        <f>-STOA!R45</f>
        <v>0</v>
      </c>
      <c r="AC45">
        <f t="shared" si="0"/>
        <v>0.36321599999999998</v>
      </c>
      <c r="AD45">
        <f t="shared" si="1"/>
        <v>42.876783999999994</v>
      </c>
      <c r="AE45">
        <f>'IDT-1'!D45</f>
        <v>0</v>
      </c>
      <c r="AF45" s="24"/>
      <c r="AG45">
        <f t="shared" si="2"/>
        <v>42.876783999999994</v>
      </c>
      <c r="AI45" s="34">
        <f>PXIL!L45</f>
        <v>0</v>
      </c>
      <c r="AJ45" s="34">
        <f>PXIL!R45</f>
        <v>0</v>
      </c>
      <c r="AK45" s="34">
        <f>RTM_IEX!L45</f>
        <v>12.35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8.1999999999999993</v>
      </c>
      <c r="AB46" s="75">
        <f>-STOA!R46</f>
        <v>0</v>
      </c>
      <c r="AC46">
        <f t="shared" si="0"/>
        <v>0.36749999999999999</v>
      </c>
      <c r="AD46">
        <f t="shared" si="1"/>
        <v>43.3825</v>
      </c>
      <c r="AE46">
        <f>'IDT-1'!D46</f>
        <v>0</v>
      </c>
      <c r="AF46" s="24"/>
      <c r="AG46">
        <f t="shared" si="2"/>
        <v>43.3825</v>
      </c>
      <c r="AI46" s="34">
        <f>PXIL!L46</f>
        <v>0</v>
      </c>
      <c r="AJ46" s="34">
        <f>PXIL!R46</f>
        <v>0</v>
      </c>
      <c r="AK46" s="34">
        <f>RTM_IEX!L46</f>
        <v>12.06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7.6599999999999993</v>
      </c>
      <c r="AB47" s="75">
        <f>-STOA!R47</f>
        <v>0</v>
      </c>
      <c r="AC47">
        <f t="shared" si="0"/>
        <v>0.36548399999999992</v>
      </c>
      <c r="AD47">
        <f t="shared" si="1"/>
        <v>43.144515999999996</v>
      </c>
      <c r="AE47">
        <f>'IDT-1'!D47</f>
        <v>0</v>
      </c>
      <c r="AF47" s="24"/>
      <c r="AG47">
        <f t="shared" si="2"/>
        <v>43.144515999999996</v>
      </c>
      <c r="AI47" s="34">
        <f>PXIL!L47</f>
        <v>0</v>
      </c>
      <c r="AJ47" s="34">
        <f>PXIL!R47</f>
        <v>0</v>
      </c>
      <c r="AK47" s="34">
        <f>RTM_IEX!L47</f>
        <v>12.36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10.72</v>
      </c>
      <c r="AB48" s="75">
        <f>-STOA!R48</f>
        <v>0</v>
      </c>
      <c r="AC48">
        <f t="shared" si="0"/>
        <v>0.37245600000000001</v>
      </c>
      <c r="AD48">
        <f t="shared" si="1"/>
        <v>43.967544000000004</v>
      </c>
      <c r="AE48">
        <f>'IDT-1'!D48</f>
        <v>0</v>
      </c>
      <c r="AF48" s="24"/>
      <c r="AG48">
        <f t="shared" si="2"/>
        <v>43.967544000000004</v>
      </c>
      <c r="AI48" s="34">
        <f>PXIL!L48</f>
        <v>0</v>
      </c>
      <c r="AJ48" s="34">
        <f>PXIL!R48</f>
        <v>0</v>
      </c>
      <c r="AK48" s="34">
        <f>RTM_IEX!L48</f>
        <v>10.130000000000001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12.309999999999999</v>
      </c>
      <c r="AB49" s="75">
        <f>-STOA!R49</f>
        <v>0</v>
      </c>
      <c r="AC49">
        <f t="shared" si="0"/>
        <v>0.37363199999999991</v>
      </c>
      <c r="AD49">
        <f t="shared" si="1"/>
        <v>44.106367999999996</v>
      </c>
      <c r="AE49">
        <f>'IDT-1'!D49</f>
        <v>0</v>
      </c>
      <c r="AF49" s="24"/>
      <c r="AG49">
        <f t="shared" si="2"/>
        <v>44.106367999999996</v>
      </c>
      <c r="AI49" s="34">
        <f>PXIL!L49</f>
        <v>0</v>
      </c>
      <c r="AJ49" s="34">
        <f>PXIL!R49</f>
        <v>0</v>
      </c>
      <c r="AK49" s="34">
        <f>RTM_IEX!L49</f>
        <v>8.68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13.36</v>
      </c>
      <c r="AB50" s="75">
        <f>-STOA!R50</f>
        <v>0</v>
      </c>
      <c r="AC50">
        <f t="shared" si="0"/>
        <v>0.37438799999999994</v>
      </c>
      <c r="AD50">
        <f t="shared" si="1"/>
        <v>44.19561199999999</v>
      </c>
      <c r="AE50">
        <f>'IDT-1'!D50</f>
        <v>0</v>
      </c>
      <c r="AF50" s="24"/>
      <c r="AG50">
        <f t="shared" si="2"/>
        <v>44.19561199999999</v>
      </c>
      <c r="AI50" s="34">
        <f>PXIL!L50</f>
        <v>0</v>
      </c>
      <c r="AJ50" s="34">
        <f>PXIL!R50</f>
        <v>0</v>
      </c>
      <c r="AK50" s="34">
        <f>RTM_IEX!L50</f>
        <v>7.72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13.51</v>
      </c>
      <c r="AB51" s="75">
        <f>-STOA!R51</f>
        <v>0</v>
      </c>
      <c r="AC51">
        <f t="shared" si="0"/>
        <v>0.37564799999999998</v>
      </c>
      <c r="AD51">
        <f t="shared" si="1"/>
        <v>44.344352000000001</v>
      </c>
      <c r="AE51">
        <f>'IDT-1'!D51</f>
        <v>0</v>
      </c>
      <c r="AF51" s="24"/>
      <c r="AG51">
        <f t="shared" si="2"/>
        <v>44.344352000000001</v>
      </c>
      <c r="AI51" s="34">
        <f>PXIL!L51</f>
        <v>0</v>
      </c>
      <c r="AJ51" s="34">
        <f>PXIL!R51</f>
        <v>0</v>
      </c>
      <c r="AK51" s="34">
        <f>RTM_IEX!L51</f>
        <v>7.72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11.41</v>
      </c>
      <c r="AB52" s="75">
        <f>-STOA!R52</f>
        <v>0</v>
      </c>
      <c r="AC52">
        <f t="shared" si="0"/>
        <v>0.37422</v>
      </c>
      <c r="AD52">
        <f t="shared" si="1"/>
        <v>44.175779999999996</v>
      </c>
      <c r="AE52">
        <f>'IDT-1'!D52</f>
        <v>0</v>
      </c>
      <c r="AF52" s="24"/>
      <c r="AG52">
        <f t="shared" si="2"/>
        <v>44.175779999999996</v>
      </c>
      <c r="AI52" s="34">
        <f>PXIL!L52</f>
        <v>0</v>
      </c>
      <c r="AJ52" s="34">
        <f>PXIL!R52</f>
        <v>0</v>
      </c>
      <c r="AK52" s="34">
        <f>RTM_IEX!L52</f>
        <v>9.65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9.59</v>
      </c>
      <c r="AB53" s="75">
        <f>-STOA!R53</f>
        <v>0</v>
      </c>
      <c r="AC53">
        <f t="shared" si="0"/>
        <v>0.37514399999999992</v>
      </c>
      <c r="AD53">
        <f t="shared" si="1"/>
        <v>44.284855999999998</v>
      </c>
      <c r="AE53">
        <f>'IDT-1'!D53</f>
        <v>0</v>
      </c>
      <c r="AF53" s="24"/>
      <c r="AG53">
        <f t="shared" si="2"/>
        <v>44.284855999999998</v>
      </c>
      <c r="AI53" s="34">
        <f>PXIL!L53</f>
        <v>0</v>
      </c>
      <c r="AJ53" s="34">
        <f>PXIL!R53</f>
        <v>0</v>
      </c>
      <c r="AK53" s="34">
        <f>RTM_IEX!L53</f>
        <v>11.58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13.02</v>
      </c>
      <c r="AB54" s="75">
        <f>-STOA!R54</f>
        <v>0</v>
      </c>
      <c r="AC54">
        <f t="shared" si="0"/>
        <v>0.37959599999999993</v>
      </c>
      <c r="AD54">
        <f t="shared" si="1"/>
        <v>44.810403999999998</v>
      </c>
      <c r="AE54">
        <f>'IDT-1'!D54</f>
        <v>0</v>
      </c>
      <c r="AF54" s="24"/>
      <c r="AG54">
        <f t="shared" si="2"/>
        <v>44.810403999999998</v>
      </c>
      <c r="AI54" s="34">
        <f>PXIL!L54</f>
        <v>0</v>
      </c>
      <c r="AJ54" s="34">
        <f>PXIL!R54</f>
        <v>0</v>
      </c>
      <c r="AK54" s="34">
        <f>RTM_IEX!L54</f>
        <v>8.68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11.5</v>
      </c>
      <c r="AB55" s="75">
        <f>-STOA!R55</f>
        <v>0</v>
      </c>
      <c r="AC55">
        <f t="shared" si="0"/>
        <v>0.37900799999999996</v>
      </c>
      <c r="AD55">
        <f t="shared" si="1"/>
        <v>44.740991999999999</v>
      </c>
      <c r="AE55">
        <f>'IDT-1'!D55</f>
        <v>0</v>
      </c>
      <c r="AF55" s="24"/>
      <c r="AG55">
        <f t="shared" si="2"/>
        <v>44.740991999999999</v>
      </c>
      <c r="AI55" s="34">
        <f>PXIL!L55</f>
        <v>0</v>
      </c>
      <c r="AJ55" s="34">
        <f>PXIL!R55</f>
        <v>0</v>
      </c>
      <c r="AK55" s="34">
        <f>RTM_IEX!L55</f>
        <v>10.130000000000001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10.26</v>
      </c>
      <c r="AB56" s="75">
        <f>-STOA!R56</f>
        <v>0</v>
      </c>
      <c r="AC56">
        <f t="shared" si="0"/>
        <v>0.380772</v>
      </c>
      <c r="AD56">
        <f t="shared" si="1"/>
        <v>44.949227999999998</v>
      </c>
      <c r="AE56">
        <f>'IDT-1'!D56</f>
        <v>0</v>
      </c>
      <c r="AF56" s="24"/>
      <c r="AG56">
        <f t="shared" si="2"/>
        <v>44.949227999999998</v>
      </c>
      <c r="AI56" s="34">
        <f>PXIL!L56</f>
        <v>0</v>
      </c>
      <c r="AJ56" s="34">
        <f>PXIL!R56</f>
        <v>0</v>
      </c>
      <c r="AK56" s="34">
        <f>RTM_IEX!L56</f>
        <v>11.58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11.69</v>
      </c>
      <c r="AB57" s="75">
        <f>-STOA!R57</f>
        <v>0</v>
      </c>
      <c r="AC57">
        <f t="shared" si="0"/>
        <v>0.38463599999999998</v>
      </c>
      <c r="AD57">
        <f t="shared" si="1"/>
        <v>45.405363999999999</v>
      </c>
      <c r="AE57">
        <f>'IDT-1'!D57</f>
        <v>0</v>
      </c>
      <c r="AF57" s="24"/>
      <c r="AG57">
        <f t="shared" si="2"/>
        <v>45.405363999999999</v>
      </c>
      <c r="AI57" s="34">
        <f>PXIL!L57</f>
        <v>0</v>
      </c>
      <c r="AJ57" s="34">
        <f>PXIL!R57</f>
        <v>0</v>
      </c>
      <c r="AK57" s="34">
        <f>RTM_IEX!L57</f>
        <v>10.61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8.9599999999999991</v>
      </c>
      <c r="AB58" s="75">
        <f>-STOA!R58</f>
        <v>0</v>
      </c>
      <c r="AC58">
        <f t="shared" si="0"/>
        <v>0.38606399999999991</v>
      </c>
      <c r="AD58">
        <f t="shared" si="1"/>
        <v>45.573935999999996</v>
      </c>
      <c r="AE58">
        <f>'IDT-1'!D58</f>
        <v>0</v>
      </c>
      <c r="AF58" s="24"/>
      <c r="AG58">
        <f t="shared" si="2"/>
        <v>45.573935999999996</v>
      </c>
      <c r="AI58" s="34">
        <f>PXIL!L58</f>
        <v>0</v>
      </c>
      <c r="AJ58" s="34">
        <f>PXIL!R58</f>
        <v>0</v>
      </c>
      <c r="AK58" s="34">
        <f>RTM_IEX!L58</f>
        <v>13.51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11.94</v>
      </c>
      <c r="AB59" s="75">
        <f>-STOA!R59</f>
        <v>0</v>
      </c>
      <c r="AC59">
        <f t="shared" si="0"/>
        <v>0.37867200000000001</v>
      </c>
      <c r="AD59">
        <f t="shared" si="1"/>
        <v>44.701327999999997</v>
      </c>
      <c r="AE59">
        <f>'IDT-1'!D59</f>
        <v>0</v>
      </c>
      <c r="AF59" s="24"/>
      <c r="AG59">
        <f t="shared" si="2"/>
        <v>44.701327999999997</v>
      </c>
      <c r="AI59" s="34">
        <f>PXIL!L59</f>
        <v>0</v>
      </c>
      <c r="AJ59" s="34">
        <f>PXIL!R59</f>
        <v>0</v>
      </c>
      <c r="AK59" s="34">
        <f>RTM_IEX!L59</f>
        <v>9.65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16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12.469999999999999</v>
      </c>
      <c r="AB60" s="75">
        <f>-STOA!R60</f>
        <v>0</v>
      </c>
      <c r="AC60">
        <f t="shared" si="0"/>
        <v>0.365232</v>
      </c>
      <c r="AD60">
        <f t="shared" si="1"/>
        <v>43.114768000000005</v>
      </c>
      <c r="AE60">
        <f>'IDT-1'!D60</f>
        <v>0</v>
      </c>
      <c r="AF60" s="24"/>
      <c r="AG60">
        <f t="shared" si="2"/>
        <v>43.114768000000005</v>
      </c>
      <c r="AI60" s="34">
        <f>PXIL!L60</f>
        <v>0</v>
      </c>
      <c r="AJ60" s="34">
        <f>PXIL!R60</f>
        <v>0</v>
      </c>
      <c r="AK60" s="34">
        <f>RTM_IEX!L60</f>
        <v>9.17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16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9.65</v>
      </c>
      <c r="AB61" s="75">
        <f>-STOA!R61</f>
        <v>0</v>
      </c>
      <c r="AC61">
        <f t="shared" si="0"/>
        <v>0.36985199999999996</v>
      </c>
      <c r="AD61">
        <f t="shared" si="1"/>
        <v>43.660148</v>
      </c>
      <c r="AE61">
        <f>'IDT-1'!D61</f>
        <v>0</v>
      </c>
      <c r="AF61" s="24"/>
      <c r="AG61">
        <f t="shared" si="2"/>
        <v>43.660148</v>
      </c>
      <c r="AI61" s="34">
        <f>PXIL!L61</f>
        <v>0</v>
      </c>
      <c r="AJ61" s="34">
        <f>PXIL!R61</f>
        <v>0</v>
      </c>
      <c r="AK61" s="34">
        <f>RTM_IEX!L61</f>
        <v>12.54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16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9.0299999999999994</v>
      </c>
      <c r="AB62" s="75">
        <f>-STOA!R62</f>
        <v>0</v>
      </c>
      <c r="AC62">
        <f t="shared" si="0"/>
        <v>0.36875999999999998</v>
      </c>
      <c r="AD62">
        <f t="shared" si="1"/>
        <v>43.531239999999997</v>
      </c>
      <c r="AE62">
        <f>'IDT-1'!D62</f>
        <v>0</v>
      </c>
      <c r="AF62" s="24"/>
      <c r="AG62">
        <f t="shared" si="2"/>
        <v>43.531239999999997</v>
      </c>
      <c r="AI62" s="34">
        <f>PXIL!L62</f>
        <v>0</v>
      </c>
      <c r="AJ62" s="34">
        <f>PXIL!R62</f>
        <v>0</v>
      </c>
      <c r="AK62" s="34">
        <f>RTM_IEX!L62</f>
        <v>13.03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16</v>
      </c>
      <c r="H63">
        <f>PPCL_Spot!R63</f>
        <v>0</v>
      </c>
      <c r="I63">
        <f>Bawana_NG!R63</f>
        <v>5.8397926504526882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10.709999999999999</v>
      </c>
      <c r="AB63" s="75">
        <f>-STOA!R63</f>
        <v>0</v>
      </c>
      <c r="AC63">
        <f t="shared" si="0"/>
        <v>0.37069025826380253</v>
      </c>
      <c r="AD63">
        <f t="shared" si="1"/>
        <v>43.759102392188886</v>
      </c>
      <c r="AE63">
        <f>'IDT-1'!D63</f>
        <v>0</v>
      </c>
      <c r="AF63" s="24"/>
      <c r="AG63">
        <f t="shared" si="2"/>
        <v>43.759102392188886</v>
      </c>
      <c r="AI63" s="34">
        <f>PXIL!L63</f>
        <v>0</v>
      </c>
      <c r="AJ63" s="34">
        <f>PXIL!R63</f>
        <v>0</v>
      </c>
      <c r="AK63" s="34">
        <f>RTM_IEX!L63</f>
        <v>11.58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5.8397926504526882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10.220000000000001</v>
      </c>
      <c r="AB64" s="75">
        <f>-STOA!R64</f>
        <v>0</v>
      </c>
      <c r="AC64">
        <f t="shared" si="0"/>
        <v>0.38446625826380254</v>
      </c>
      <c r="AD64">
        <f t="shared" si="1"/>
        <v>45.385326392188887</v>
      </c>
      <c r="AE64">
        <f>'IDT-1'!D64</f>
        <v>0</v>
      </c>
      <c r="AF64" s="24"/>
      <c r="AG64">
        <f t="shared" si="2"/>
        <v>45.385326392188887</v>
      </c>
      <c r="AI64" s="34">
        <f>PXIL!L64</f>
        <v>0</v>
      </c>
      <c r="AJ64" s="34">
        <f>PXIL!R64</f>
        <v>0</v>
      </c>
      <c r="AK64" s="34">
        <f>RTM_IEX!L64</f>
        <v>12.06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5.8397926504526882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6.6999999999999993</v>
      </c>
      <c r="AB65" s="75">
        <f>-STOA!R65</f>
        <v>0</v>
      </c>
      <c r="AC65">
        <f t="shared" si="0"/>
        <v>0.38329025826380253</v>
      </c>
      <c r="AD65">
        <f t="shared" si="1"/>
        <v>45.24650239218888</v>
      </c>
      <c r="AE65">
        <f>'IDT-1'!D65</f>
        <v>0</v>
      </c>
      <c r="AF65" s="24"/>
      <c r="AG65">
        <f t="shared" si="2"/>
        <v>45.24650239218888</v>
      </c>
      <c r="AI65" s="34">
        <f>PXIL!L65</f>
        <v>0</v>
      </c>
      <c r="AJ65" s="34">
        <f>PXIL!R65</f>
        <v>0</v>
      </c>
      <c r="AK65" s="34">
        <f>RTM_IEX!L65</f>
        <v>15.44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5.8397926504526882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4.59</v>
      </c>
      <c r="AB66" s="75">
        <f>-STOA!R66</f>
        <v>0</v>
      </c>
      <c r="AC66">
        <f t="shared" si="0"/>
        <v>0.38177825826380252</v>
      </c>
      <c r="AD66">
        <f t="shared" si="1"/>
        <v>45.068014392188886</v>
      </c>
      <c r="AE66">
        <f>'IDT-1'!D66</f>
        <v>0</v>
      </c>
      <c r="AF66" s="24"/>
      <c r="AG66">
        <f t="shared" si="2"/>
        <v>45.068014392188886</v>
      </c>
      <c r="AI66" s="34">
        <f>PXIL!L66</f>
        <v>0</v>
      </c>
      <c r="AJ66" s="34">
        <f>PXIL!R66</f>
        <v>0</v>
      </c>
      <c r="AK66" s="34">
        <f>RTM_IEX!L66</f>
        <v>17.37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5.8397896708204264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4.17</v>
      </c>
      <c r="AB67" s="75">
        <f>-STOA!R67</f>
        <v>0</v>
      </c>
      <c r="AC67">
        <f t="shared" si="0"/>
        <v>0.37421823323489156</v>
      </c>
      <c r="AD67">
        <f t="shared" si="1"/>
        <v>44.175571437585532</v>
      </c>
      <c r="AE67">
        <f>'IDT-1'!D67</f>
        <v>0</v>
      </c>
      <c r="AF67" s="24"/>
      <c r="AG67">
        <f t="shared" si="2"/>
        <v>44.175571437585532</v>
      </c>
      <c r="AI67" s="34">
        <f>PXIL!L67</f>
        <v>0</v>
      </c>
      <c r="AJ67" s="34">
        <f>PXIL!R67</f>
        <v>0</v>
      </c>
      <c r="AK67" s="34">
        <f>RTM_IEX!L67</f>
        <v>16.89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5.8397896708204264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4.0599999999999996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0.36111423323489156</v>
      </c>
      <c r="AD68">
        <f t="shared" ref="AD68:AD98" si="4">SUM(B68:AB68,AI68:AV68)-AC68</f>
        <v>42.628675437585528</v>
      </c>
      <c r="AE68">
        <f>'IDT-1'!D68</f>
        <v>0</v>
      </c>
      <c r="AF68" s="24"/>
      <c r="AG68">
        <f t="shared" ref="AG68:AG98" si="5">SUM(AD68:AF68)</f>
        <v>42.628675437585528</v>
      </c>
      <c r="AI68" s="34">
        <f>PXIL!L68</f>
        <v>0</v>
      </c>
      <c r="AJ68" s="34">
        <f>PXIL!R68</f>
        <v>0</v>
      </c>
      <c r="AK68" s="34">
        <f>RTM_IEX!L68</f>
        <v>15.44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5.8397828673408672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4.03</v>
      </c>
      <c r="AB69" s="75">
        <f>-STOA!R69</f>
        <v>0</v>
      </c>
      <c r="AC69">
        <f t="shared" si="3"/>
        <v>0.35271417608566324</v>
      </c>
      <c r="AD69">
        <f t="shared" si="4"/>
        <v>41.637068691255202</v>
      </c>
      <c r="AE69">
        <f>'IDT-1'!D69</f>
        <v>0</v>
      </c>
      <c r="AF69" s="24"/>
      <c r="AG69">
        <f t="shared" si="5"/>
        <v>41.637068691255202</v>
      </c>
      <c r="AI69" s="34">
        <f>PXIL!L69</f>
        <v>0</v>
      </c>
      <c r="AJ69" s="34">
        <f>PXIL!R69</f>
        <v>0</v>
      </c>
      <c r="AK69" s="34">
        <f>RTM_IEX!L69</f>
        <v>14.47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5.8397828673408672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4.05</v>
      </c>
      <c r="AB70" s="75">
        <f>-STOA!R70</f>
        <v>0</v>
      </c>
      <c r="AC70">
        <f t="shared" si="3"/>
        <v>0.34885017608566327</v>
      </c>
      <c r="AD70">
        <f t="shared" si="4"/>
        <v>41.180932691255201</v>
      </c>
      <c r="AE70">
        <f>'IDT-1'!D70</f>
        <v>0</v>
      </c>
      <c r="AF70" s="24"/>
      <c r="AG70">
        <f t="shared" si="5"/>
        <v>41.180932691255201</v>
      </c>
      <c r="AI70" s="34">
        <f>PXIL!L70</f>
        <v>0</v>
      </c>
      <c r="AJ70" s="34">
        <f>PXIL!R70</f>
        <v>0</v>
      </c>
      <c r="AK70" s="34">
        <f>RTM_IEX!L70</f>
        <v>13.99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5.8397896708204264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0.34036623323489157</v>
      </c>
      <c r="AD71">
        <f t="shared" si="4"/>
        <v>40.179423437585534</v>
      </c>
      <c r="AE71">
        <f>'IDT-1'!D71</f>
        <v>0</v>
      </c>
      <c r="AF71" s="24"/>
      <c r="AG71">
        <f t="shared" si="5"/>
        <v>40.179423437585534</v>
      </c>
      <c r="AI71" s="34">
        <f>PXIL!L71</f>
        <v>0</v>
      </c>
      <c r="AJ71" s="34">
        <f>PXIL!R71</f>
        <v>0</v>
      </c>
      <c r="AK71" s="34">
        <f>RTM_IEX!L71</f>
        <v>13.03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5.8397896708204264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3.96</v>
      </c>
      <c r="AB72" s="75">
        <f>-STOA!R72</f>
        <v>0</v>
      </c>
      <c r="AC72">
        <f t="shared" si="3"/>
        <v>0.31970223323489155</v>
      </c>
      <c r="AD72">
        <f t="shared" si="4"/>
        <v>37.74008743758553</v>
      </c>
      <c r="AE72">
        <f>'IDT-1'!D72</f>
        <v>0</v>
      </c>
      <c r="AF72" s="24"/>
      <c r="AG72">
        <f t="shared" si="5"/>
        <v>37.74008743758553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5.8397896708204264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3.86</v>
      </c>
      <c r="AB73" s="75">
        <f>-STOA!R73</f>
        <v>0</v>
      </c>
      <c r="AC73">
        <f t="shared" si="3"/>
        <v>0.30265023323489154</v>
      </c>
      <c r="AD73">
        <f t="shared" si="4"/>
        <v>35.727139437585528</v>
      </c>
      <c r="AE73">
        <f>'IDT-1'!D73</f>
        <v>0</v>
      </c>
      <c r="AF73" s="24"/>
      <c r="AG73">
        <f t="shared" si="5"/>
        <v>35.727139437585528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5.8397896708204264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0.28643823323489154</v>
      </c>
      <c r="AD74">
        <f t="shared" si="4"/>
        <v>33.813351437585538</v>
      </c>
      <c r="AE74">
        <f>'IDT-1'!D74</f>
        <v>0</v>
      </c>
      <c r="AF74" s="24"/>
      <c r="AG74">
        <f t="shared" si="5"/>
        <v>33.813351437585538</v>
      </c>
      <c r="AI74" s="34">
        <f>PXIL!L74</f>
        <v>0</v>
      </c>
      <c r="AJ74" s="34">
        <f>PXIL!R74</f>
        <v>0</v>
      </c>
      <c r="AK74" s="34">
        <f>RTM_IEX!L74</f>
        <v>6.75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5.8397896708204264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3.86</v>
      </c>
      <c r="AB75" s="75">
        <f>-STOA!R75</f>
        <v>0</v>
      </c>
      <c r="AC75">
        <f t="shared" si="3"/>
        <v>0.27837423323489158</v>
      </c>
      <c r="AD75">
        <f t="shared" si="4"/>
        <v>32.861415437585535</v>
      </c>
      <c r="AE75">
        <f>'IDT-1'!D75</f>
        <v>0</v>
      </c>
      <c r="AF75" s="24"/>
      <c r="AG75">
        <f t="shared" si="5"/>
        <v>32.861415437585535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5.8397896708204264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0.27022623323489159</v>
      </c>
      <c r="AD76">
        <f t="shared" si="4"/>
        <v>31.899563437585531</v>
      </c>
      <c r="AE76">
        <f>'IDT-1'!D76</f>
        <v>0</v>
      </c>
      <c r="AF76" s="24"/>
      <c r="AG76">
        <f t="shared" si="5"/>
        <v>31.899563437585531</v>
      </c>
      <c r="AI76" s="34">
        <f>PXIL!L76</f>
        <v>0</v>
      </c>
      <c r="AJ76" s="34">
        <f>PXIL!R76</f>
        <v>0</v>
      </c>
      <c r="AK76" s="34">
        <f>RTM_IEX!L76</f>
        <v>4.82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5.8397896708204264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0.26216223323489157</v>
      </c>
      <c r="AD77">
        <f t="shared" si="4"/>
        <v>30.947627437585531</v>
      </c>
      <c r="AE77">
        <f>'IDT-1'!D77</f>
        <v>0</v>
      </c>
      <c r="AF77" s="24"/>
      <c r="AG77">
        <f t="shared" si="5"/>
        <v>30.947627437585531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5.8397896708204264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0.25401423323489158</v>
      </c>
      <c r="AD78">
        <f t="shared" si="4"/>
        <v>29.985775437585534</v>
      </c>
      <c r="AE78">
        <f>'IDT-1'!D78</f>
        <v>0</v>
      </c>
      <c r="AF78" s="24"/>
      <c r="AG78">
        <f t="shared" si="5"/>
        <v>29.985775437585534</v>
      </c>
      <c r="AI78" s="34">
        <f>PXIL!L78</f>
        <v>0</v>
      </c>
      <c r="AJ78" s="34">
        <f>PXIL!R78</f>
        <v>0</v>
      </c>
      <c r="AK78" s="34">
        <f>RTM_IEX!L78</f>
        <v>2.89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5.8397896708204264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0.25401423323489158</v>
      </c>
      <c r="AD79">
        <f t="shared" si="4"/>
        <v>29.985775437585534</v>
      </c>
      <c r="AE79">
        <f>'IDT-1'!D79</f>
        <v>0</v>
      </c>
      <c r="AF79" s="24"/>
      <c r="AG79">
        <f t="shared" si="5"/>
        <v>29.985775437585534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5.8397896708204264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0.25401423323489158</v>
      </c>
      <c r="AD80">
        <f t="shared" si="4"/>
        <v>29.985775437585534</v>
      </c>
      <c r="AE80">
        <f>'IDT-1'!D80</f>
        <v>0</v>
      </c>
      <c r="AF80" s="24"/>
      <c r="AG80">
        <f t="shared" si="5"/>
        <v>29.985775437585534</v>
      </c>
      <c r="AI80" s="34">
        <f>PXIL!L80</f>
        <v>0</v>
      </c>
      <c r="AJ80" s="34">
        <f>PXIL!R80</f>
        <v>0</v>
      </c>
      <c r="AK80" s="34">
        <f>RTM_IEX!L80</f>
        <v>2.89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0.25401408382485058</v>
      </c>
      <c r="AD81">
        <f t="shared" si="4"/>
        <v>29.985757800085935</v>
      </c>
      <c r="AE81">
        <f>'IDT-1'!D81</f>
        <v>0</v>
      </c>
      <c r="AF81" s="24"/>
      <c r="AG81">
        <f t="shared" si="5"/>
        <v>29.985757800085935</v>
      </c>
      <c r="AI81" s="34">
        <f>PXIL!L81</f>
        <v>0</v>
      </c>
      <c r="AJ81" s="34">
        <f>PXIL!R81</f>
        <v>0</v>
      </c>
      <c r="AK81" s="34">
        <f>RTM_IEX!L81</f>
        <v>2.89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0.25401408382485058</v>
      </c>
      <c r="AD82">
        <f t="shared" si="4"/>
        <v>29.985757800085935</v>
      </c>
      <c r="AE82">
        <f>'IDT-1'!D82</f>
        <v>0</v>
      </c>
      <c r="AF82" s="24"/>
      <c r="AG82">
        <f t="shared" si="5"/>
        <v>29.985757800085935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0.25813008382485053</v>
      </c>
      <c r="AD83">
        <f t="shared" si="4"/>
        <v>30.471641800085933</v>
      </c>
      <c r="AE83">
        <f>'IDT-1'!D83</f>
        <v>0</v>
      </c>
      <c r="AF83" s="24"/>
      <c r="AG83">
        <f t="shared" si="5"/>
        <v>30.471641800085933</v>
      </c>
      <c r="AI83" s="34">
        <f>PXIL!L83</f>
        <v>0</v>
      </c>
      <c r="AJ83" s="34">
        <f>PXIL!R83</f>
        <v>0</v>
      </c>
      <c r="AK83" s="34">
        <f>RTM_IEX!L83</f>
        <v>3.38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0.26073408382485058</v>
      </c>
      <c r="AD84">
        <f t="shared" si="4"/>
        <v>30.779037800085934</v>
      </c>
      <c r="AE84">
        <f>'IDT-1'!D84</f>
        <v>0</v>
      </c>
      <c r="AF84" s="24"/>
      <c r="AG84">
        <f t="shared" si="5"/>
        <v>30.779037800085934</v>
      </c>
      <c r="AI84" s="34">
        <f>PXIL!L84</f>
        <v>0</v>
      </c>
      <c r="AJ84" s="34">
        <f>PXIL!R84</f>
        <v>0</v>
      </c>
      <c r="AK84" s="34">
        <f>RTM_IEX!L84</f>
        <v>3.69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0.24099408382485055</v>
      </c>
      <c r="AD85">
        <f t="shared" si="4"/>
        <v>28.448777800085931</v>
      </c>
      <c r="AE85">
        <f>'IDT-1'!D85</f>
        <v>0</v>
      </c>
      <c r="AF85" s="24"/>
      <c r="AG85">
        <f t="shared" si="5"/>
        <v>28.448777800085931</v>
      </c>
      <c r="AI85" s="34">
        <f>PXIL!L85</f>
        <v>0</v>
      </c>
      <c r="AJ85" s="34">
        <f>PXIL!R85</f>
        <v>0</v>
      </c>
      <c r="AK85" s="34">
        <f>RTM_IEX!L85</f>
        <v>1.34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0.23528208382485055</v>
      </c>
      <c r="AD86">
        <f t="shared" si="4"/>
        <v>27.774489800085934</v>
      </c>
      <c r="AE86">
        <f>'IDT-1'!D86</f>
        <v>0</v>
      </c>
      <c r="AF86" s="24"/>
      <c r="AG86">
        <f t="shared" si="5"/>
        <v>27.774489800085934</v>
      </c>
      <c r="AI86" s="34">
        <f>PXIL!L86</f>
        <v>0</v>
      </c>
      <c r="AJ86" s="34">
        <f>PXIL!R86</f>
        <v>0</v>
      </c>
      <c r="AK86" s="34">
        <f>RTM_IEX!L86</f>
        <v>0.66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0.23889408382485056</v>
      </c>
      <c r="AD87">
        <f t="shared" si="4"/>
        <v>28.200877800085934</v>
      </c>
      <c r="AE87">
        <f>'IDT-1'!D87</f>
        <v>0</v>
      </c>
      <c r="AF87" s="24"/>
      <c r="AG87">
        <f t="shared" si="5"/>
        <v>28.200877800085934</v>
      </c>
      <c r="AI87" s="34">
        <f>PXIL!L87</f>
        <v>0</v>
      </c>
      <c r="AJ87" s="34">
        <f>PXIL!R87</f>
        <v>0</v>
      </c>
      <c r="AK87" s="34">
        <f>RTM_IEX!L87</f>
        <v>1.0900000000000001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0.24007008382485057</v>
      </c>
      <c r="AD88">
        <f t="shared" si="4"/>
        <v>28.339701800085933</v>
      </c>
      <c r="AE88">
        <f>'IDT-1'!D88</f>
        <v>0</v>
      </c>
      <c r="AF88" s="24"/>
      <c r="AG88">
        <f t="shared" si="5"/>
        <v>28.339701800085933</v>
      </c>
      <c r="AI88" s="34">
        <f>PXIL!L88</f>
        <v>0</v>
      </c>
      <c r="AJ88" s="34">
        <f>PXIL!R88</f>
        <v>0</v>
      </c>
      <c r="AK88" s="34">
        <f>RTM_IEX!L88</f>
        <v>1.23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0.24124608382485055</v>
      </c>
      <c r="AD89">
        <f t="shared" si="4"/>
        <v>28.478525800085933</v>
      </c>
      <c r="AE89">
        <f>'IDT-1'!D89</f>
        <v>0</v>
      </c>
      <c r="AF89" s="24"/>
      <c r="AG89">
        <f t="shared" si="5"/>
        <v>28.478525800085933</v>
      </c>
      <c r="AI89" s="34">
        <f>PXIL!L89</f>
        <v>0</v>
      </c>
      <c r="AJ89" s="34">
        <f>PXIL!R89</f>
        <v>0</v>
      </c>
      <c r="AK89" s="34">
        <f>RTM_IEX!L89</f>
        <v>1.37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0.24351408382485057</v>
      </c>
      <c r="AD90">
        <f t="shared" si="4"/>
        <v>28.746257800085932</v>
      </c>
      <c r="AE90">
        <f>'IDT-1'!D90</f>
        <v>0</v>
      </c>
      <c r="AF90" s="24"/>
      <c r="AG90">
        <f t="shared" si="5"/>
        <v>28.746257800085932</v>
      </c>
      <c r="AI90" s="34">
        <f>PXIL!L90</f>
        <v>0</v>
      </c>
      <c r="AJ90" s="34">
        <f>PXIL!R90</f>
        <v>0</v>
      </c>
      <c r="AK90" s="34">
        <f>RTM_IEX!L90</f>
        <v>1.64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0.23889408382485056</v>
      </c>
      <c r="AD91">
        <f t="shared" si="4"/>
        <v>28.200877800085934</v>
      </c>
      <c r="AE91">
        <f>'IDT-1'!D91</f>
        <v>0</v>
      </c>
      <c r="AF91" s="24"/>
      <c r="AG91">
        <f t="shared" si="5"/>
        <v>28.200877800085934</v>
      </c>
      <c r="AI91" s="34">
        <f>PXIL!L91</f>
        <v>0</v>
      </c>
      <c r="AJ91" s="34">
        <f>PXIL!R91</f>
        <v>0</v>
      </c>
      <c r="AK91" s="34">
        <f>RTM_IEX!L91</f>
        <v>1.0900000000000001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0.23519808382485055</v>
      </c>
      <c r="AD92">
        <f t="shared" si="4"/>
        <v>27.76457380008593</v>
      </c>
      <c r="AE92">
        <f>'IDT-1'!D92</f>
        <v>0</v>
      </c>
      <c r="AF92" s="24"/>
      <c r="AG92">
        <f t="shared" si="5"/>
        <v>27.76457380008593</v>
      </c>
      <c r="AI92" s="34">
        <f>PXIL!L92</f>
        <v>0</v>
      </c>
      <c r="AJ92" s="34">
        <f>PXIL!R92</f>
        <v>0</v>
      </c>
      <c r="AK92" s="34">
        <f>RTM_IEX!L92</f>
        <v>0.65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0.23780208382485055</v>
      </c>
      <c r="AD93">
        <f t="shared" si="4"/>
        <v>28.071969800085935</v>
      </c>
      <c r="AE93">
        <f>'IDT-1'!D93</f>
        <v>0</v>
      </c>
      <c r="AF93" s="24"/>
      <c r="AG93">
        <f t="shared" si="5"/>
        <v>28.071969800085935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0.23704608382485057</v>
      </c>
      <c r="AD94">
        <f t="shared" si="4"/>
        <v>27.982725800085934</v>
      </c>
      <c r="AE94">
        <f>'IDT-1'!D94</f>
        <v>0</v>
      </c>
      <c r="AF94" s="24"/>
      <c r="AG94">
        <f t="shared" si="5"/>
        <v>27.982725800085934</v>
      </c>
      <c r="AI94" s="34">
        <f>PXIL!L94</f>
        <v>0</v>
      </c>
      <c r="AJ94" s="34">
        <f>PXIL!R94</f>
        <v>0</v>
      </c>
      <c r="AK94" s="34">
        <f>RTM_IEX!L94</f>
        <v>0.87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0.23629008382485056</v>
      </c>
      <c r="AD95">
        <f t="shared" si="4"/>
        <v>27.893481800085933</v>
      </c>
      <c r="AE95">
        <f>'IDT-1'!D95</f>
        <v>0</v>
      </c>
      <c r="AF95" s="24"/>
      <c r="AG95">
        <f t="shared" si="5"/>
        <v>27.893481800085933</v>
      </c>
      <c r="AI95" s="34">
        <f>PXIL!L95</f>
        <v>0</v>
      </c>
      <c r="AJ95" s="34">
        <f>PXIL!R95</f>
        <v>0</v>
      </c>
      <c r="AK95" s="34">
        <f>RTM_IEX!L95</f>
        <v>0.78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0.23612208382485056</v>
      </c>
      <c r="AD96">
        <f t="shared" si="4"/>
        <v>27.873649800085936</v>
      </c>
      <c r="AE96">
        <f>'IDT-1'!D96</f>
        <v>0</v>
      </c>
      <c r="AF96" s="24"/>
      <c r="AG96">
        <f t="shared" si="5"/>
        <v>27.873649800085936</v>
      </c>
      <c r="AI96" s="34">
        <f>PXIL!L96</f>
        <v>0</v>
      </c>
      <c r="AJ96" s="34">
        <f>PXIL!R96</f>
        <v>0</v>
      </c>
      <c r="AK96" s="34">
        <f>RTM_IEX!L96</f>
        <v>0.76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0.23738208382485057</v>
      </c>
      <c r="AD97">
        <f t="shared" si="4"/>
        <v>28.022389800085932</v>
      </c>
      <c r="AE97">
        <f>'IDT-1'!D97</f>
        <v>0</v>
      </c>
      <c r="AF97" s="24"/>
      <c r="AG97">
        <f t="shared" si="5"/>
        <v>28.022389800085932</v>
      </c>
      <c r="AI97" s="34">
        <f>PXIL!L97</f>
        <v>0</v>
      </c>
      <c r="AJ97" s="34">
        <f>PXIL!R97</f>
        <v>0</v>
      </c>
      <c r="AK97" s="34">
        <f>RTM_IEX!L97</f>
        <v>0.91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0.23696208382485057</v>
      </c>
      <c r="AD98">
        <f t="shared" si="4"/>
        <v>27.972809800085933</v>
      </c>
      <c r="AE98">
        <f>'IDT-1'!D98</f>
        <v>0</v>
      </c>
      <c r="AF98" s="24"/>
      <c r="AG98">
        <f t="shared" si="5"/>
        <v>27.972809800085933</v>
      </c>
      <c r="AI98" s="34">
        <f>PXIL!L98</f>
        <v>0</v>
      </c>
      <c r="AJ98" s="34">
        <f>PXIL!R98</f>
        <v>0</v>
      </c>
      <c r="AK98" s="34">
        <f>RTM_IEX!L98</f>
        <v>0.86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0.42059000000000074</v>
      </c>
      <c r="H99">
        <f t="shared" si="6"/>
        <v>0</v>
      </c>
      <c r="I99">
        <f t="shared" si="6"/>
        <v>0.14015670181136783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0.13918750000000002</v>
      </c>
      <c r="AB99" s="75">
        <f t="shared" si="6"/>
        <v>0</v>
      </c>
      <c r="AC99">
        <f t="shared" si="6"/>
        <v>6.9727912952154891E-3</v>
      </c>
      <c r="AD99">
        <f t="shared" si="6"/>
        <v>0.82312141051615262</v>
      </c>
      <c r="AE99">
        <f t="shared" ref="AE99:AT99" si="7">SUM(AE3:AE98)/4000</f>
        <v>0</v>
      </c>
      <c r="AG99">
        <f t="shared" si="7"/>
        <v>0.82312141051615262</v>
      </c>
      <c r="AI99">
        <f t="shared" si="7"/>
        <v>0</v>
      </c>
      <c r="AJ99">
        <f t="shared" si="7"/>
        <v>0</v>
      </c>
      <c r="AK99">
        <f t="shared" si="7"/>
        <v>0.13015999999999997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0.17428323359999998</v>
      </c>
      <c r="AD3">
        <f>SUM(B3:AB3,AI3:AV3)-AC3</f>
        <v>20.573720766399997</v>
      </c>
      <c r="AE3">
        <v>0</v>
      </c>
      <c r="AF3" s="24"/>
      <c r="AG3">
        <f>SUM(AD3:AF3)</f>
        <v>20.573720766399997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1.45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19.298003999999999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0.16537923359999998</v>
      </c>
      <c r="AD4">
        <f t="shared" ref="AD4:AD67" si="1">SUM(B4:AB4,AI4:AV4)-AC4</f>
        <v>19.5226247664</v>
      </c>
      <c r="AE4">
        <v>0</v>
      </c>
      <c r="AF4" s="24"/>
      <c r="AG4">
        <f t="shared" ref="AG4:AG67" si="2">SUM(AD4:AF4)</f>
        <v>19.5226247664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0.39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19.298003999999999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0.17671923359999997</v>
      </c>
      <c r="AD5">
        <f t="shared" si="1"/>
        <v>20.861284766399997</v>
      </c>
      <c r="AE5">
        <v>0</v>
      </c>
      <c r="AF5" s="24"/>
      <c r="AG5">
        <f t="shared" si="2"/>
        <v>20.861284766399997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1.74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17.228418999999999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0.14471871959999999</v>
      </c>
      <c r="AD6">
        <f t="shared" si="1"/>
        <v>17.083700280399999</v>
      </c>
      <c r="AE6">
        <v>0</v>
      </c>
      <c r="AF6" s="24"/>
      <c r="AG6">
        <f t="shared" si="2"/>
        <v>17.083700280399999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16.848224999999999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0.14152508999999999</v>
      </c>
      <c r="AD7">
        <f t="shared" si="1"/>
        <v>16.706699910000001</v>
      </c>
      <c r="AE7">
        <v>0</v>
      </c>
      <c r="AF7" s="24"/>
      <c r="AG7">
        <f t="shared" si="2"/>
        <v>16.706699910000001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15.02975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0.1262499</v>
      </c>
      <c r="AD8">
        <f t="shared" si="1"/>
        <v>14.9035001</v>
      </c>
      <c r="AE8">
        <v>0</v>
      </c>
      <c r="AF8" s="24"/>
      <c r="AG8">
        <f t="shared" si="2"/>
        <v>14.9035001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13.916902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0.1169019768</v>
      </c>
      <c r="AD9">
        <f t="shared" si="1"/>
        <v>13.800000023200001</v>
      </c>
      <c r="AE9">
        <v>0</v>
      </c>
      <c r="AF9" s="24"/>
      <c r="AG9">
        <f t="shared" si="2"/>
        <v>13.800000023200001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11.522691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9.6790604399999994E-2</v>
      </c>
      <c r="AD10">
        <f t="shared" si="1"/>
        <v>11.425900395599999</v>
      </c>
      <c r="AE10">
        <v>0</v>
      </c>
      <c r="AF10" s="24"/>
      <c r="AG10">
        <f t="shared" si="2"/>
        <v>11.425900395599999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12.638261999999999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0.10616140079999999</v>
      </c>
      <c r="AD11">
        <f t="shared" si="1"/>
        <v>12.5321005992</v>
      </c>
      <c r="AE11">
        <v>0</v>
      </c>
      <c r="AF11" s="24"/>
      <c r="AG11">
        <f t="shared" si="2"/>
        <v>12.5321005992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10.848426999999999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9.1126786799999984E-2</v>
      </c>
      <c r="AD12">
        <f t="shared" si="1"/>
        <v>10.757300213199999</v>
      </c>
      <c r="AE12">
        <v>0</v>
      </c>
      <c r="AF12" s="24"/>
      <c r="AG12">
        <f t="shared" si="2"/>
        <v>10.757300213199999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11.286305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9.4804961999999993E-2</v>
      </c>
      <c r="AD13">
        <f t="shared" si="1"/>
        <v>11.191500038000001</v>
      </c>
      <c r="AE13">
        <v>0</v>
      </c>
      <c r="AF13" s="24"/>
      <c r="AG13">
        <f t="shared" si="2"/>
        <v>11.191500038000001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13.626462999999999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0.11446228919999998</v>
      </c>
      <c r="AD14">
        <f t="shared" si="1"/>
        <v>13.512000710799999</v>
      </c>
      <c r="AE14">
        <v>0</v>
      </c>
      <c r="AF14" s="24"/>
      <c r="AG14">
        <f t="shared" si="2"/>
        <v>13.512000710799999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16.260589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0.13658894759999998</v>
      </c>
      <c r="AD15">
        <f t="shared" si="1"/>
        <v>16.1240000524</v>
      </c>
      <c r="AE15">
        <v>0</v>
      </c>
      <c r="AF15" s="24"/>
      <c r="AG15">
        <f t="shared" si="2"/>
        <v>16.1240000524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18.891891999999999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0.15869189279999998</v>
      </c>
      <c r="AD16">
        <f t="shared" si="1"/>
        <v>18.733200107199998</v>
      </c>
      <c r="AE16">
        <v>0</v>
      </c>
      <c r="AF16" s="24"/>
      <c r="AG16">
        <f t="shared" si="2"/>
        <v>18.733200107199998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16.805163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0.1411633692</v>
      </c>
      <c r="AD17">
        <f t="shared" si="1"/>
        <v>16.663999630799999</v>
      </c>
      <c r="AE17">
        <v>0</v>
      </c>
      <c r="AF17" s="24"/>
      <c r="AG17">
        <f t="shared" si="2"/>
        <v>16.663999630799999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19.298003999999999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0.17520723359999998</v>
      </c>
      <c r="AD18">
        <f t="shared" si="1"/>
        <v>20.682796766400003</v>
      </c>
      <c r="AE18">
        <v>0</v>
      </c>
      <c r="AF18" s="24"/>
      <c r="AG18">
        <f t="shared" si="2"/>
        <v>20.682796766400003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0.78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2.12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0.19679523360000001</v>
      </c>
      <c r="AD19">
        <f t="shared" si="1"/>
        <v>23.231208766400002</v>
      </c>
      <c r="AE19">
        <v>0</v>
      </c>
      <c r="AF19" s="24"/>
      <c r="AG19">
        <f t="shared" si="2"/>
        <v>23.231208766400002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2.0099999999999998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0.18881523359999997</v>
      </c>
      <c r="AD20">
        <f t="shared" si="1"/>
        <v>22.289188766399999</v>
      </c>
      <c r="AE20">
        <v>0</v>
      </c>
      <c r="AF20" s="24"/>
      <c r="AG20">
        <f t="shared" si="2"/>
        <v>22.289188766399999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0.22149123359999998</v>
      </c>
      <c r="AD21">
        <f t="shared" si="1"/>
        <v>26.146512766400001</v>
      </c>
      <c r="AE21">
        <v>0</v>
      </c>
      <c r="AF21" s="24"/>
      <c r="AG21">
        <f t="shared" si="2"/>
        <v>26.146512766400001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2.92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1.93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0.18679923359999998</v>
      </c>
      <c r="AD22">
        <f t="shared" si="1"/>
        <v>22.051204766400001</v>
      </c>
      <c r="AE22">
        <v>0</v>
      </c>
      <c r="AF22" s="24"/>
      <c r="AG22">
        <f t="shared" si="2"/>
        <v>22.051204766400001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0.91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0.20183523359999997</v>
      </c>
      <c r="AD23">
        <f t="shared" si="1"/>
        <v>23.826168766399999</v>
      </c>
      <c r="AE23">
        <v>0</v>
      </c>
      <c r="AF23" s="24"/>
      <c r="AG23">
        <f t="shared" si="2"/>
        <v>23.826168766399999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6.08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0.21317523359999996</v>
      </c>
      <c r="AD24">
        <f t="shared" si="1"/>
        <v>25.164828766399996</v>
      </c>
      <c r="AE24">
        <v>0</v>
      </c>
      <c r="AF24" s="24"/>
      <c r="AG24">
        <f t="shared" si="2"/>
        <v>25.164828766399996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5.0199999999999996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0.20427123359999996</v>
      </c>
      <c r="AD25">
        <f t="shared" si="1"/>
        <v>24.113732766399998</v>
      </c>
      <c r="AE25">
        <v>0</v>
      </c>
      <c r="AF25" s="24"/>
      <c r="AG25">
        <f t="shared" si="2"/>
        <v>24.113732766399998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3.76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0.21107523359999994</v>
      </c>
      <c r="AD26">
        <f t="shared" si="1"/>
        <v>24.916928766399998</v>
      </c>
      <c r="AE26">
        <v>0</v>
      </c>
      <c r="AF26" s="24"/>
      <c r="AG26">
        <f t="shared" si="2"/>
        <v>24.916928766399998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1.97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3.86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0.20284323359999995</v>
      </c>
      <c r="AD27">
        <f t="shared" si="1"/>
        <v>23.945160766400001</v>
      </c>
      <c r="AE27">
        <v>0</v>
      </c>
      <c r="AF27" s="24"/>
      <c r="AG27">
        <f t="shared" si="2"/>
        <v>23.945160766400001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0.89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0.22661523359999997</v>
      </c>
      <c r="AD28">
        <f t="shared" si="1"/>
        <v>26.751388766399998</v>
      </c>
      <c r="AE28">
        <v>0</v>
      </c>
      <c r="AF28" s="24"/>
      <c r="AG28">
        <f t="shared" si="2"/>
        <v>26.751388766399998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2.1800000000000002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0.22611123359999996</v>
      </c>
      <c r="AD29">
        <f t="shared" si="1"/>
        <v>26.691892766399999</v>
      </c>
      <c r="AE29">
        <v>0</v>
      </c>
      <c r="AF29" s="24"/>
      <c r="AG29">
        <f t="shared" si="2"/>
        <v>26.691892766399999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7.62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0.22367523359999997</v>
      </c>
      <c r="AD30">
        <f t="shared" si="1"/>
        <v>26.404328766399995</v>
      </c>
      <c r="AE30">
        <v>0</v>
      </c>
      <c r="AF30" s="24"/>
      <c r="AG30">
        <f t="shared" si="2"/>
        <v>26.404328766399995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7.33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0.17915523359999999</v>
      </c>
      <c r="AD31">
        <f t="shared" si="1"/>
        <v>21.1488487664</v>
      </c>
      <c r="AE31">
        <v>0</v>
      </c>
      <c r="AF31" s="24"/>
      <c r="AG31">
        <f t="shared" si="2"/>
        <v>21.1488487664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0.18083523360000001</v>
      </c>
      <c r="AD32">
        <f t="shared" si="1"/>
        <v>21.347168766400003</v>
      </c>
      <c r="AE32">
        <v>0</v>
      </c>
      <c r="AF32" s="24"/>
      <c r="AG32">
        <f t="shared" si="2"/>
        <v>21.347168766400003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0.78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3.57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0.19209123359999999</v>
      </c>
      <c r="AD33">
        <f t="shared" si="1"/>
        <v>22.6759127664</v>
      </c>
      <c r="AE33">
        <v>0</v>
      </c>
      <c r="AF33" s="24"/>
      <c r="AG33">
        <f t="shared" si="2"/>
        <v>22.6759127664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0.19511523359999999</v>
      </c>
      <c r="AD34">
        <f t="shared" si="1"/>
        <v>23.032888766399999</v>
      </c>
      <c r="AE34">
        <v>0</v>
      </c>
      <c r="AF34" s="24"/>
      <c r="AG34">
        <f t="shared" si="2"/>
        <v>23.032888766399999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2.97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0.19637523359999995</v>
      </c>
      <c r="AD35">
        <f t="shared" si="1"/>
        <v>23.181628766399999</v>
      </c>
      <c r="AE35">
        <v>0</v>
      </c>
      <c r="AF35" s="24"/>
      <c r="AG35">
        <f t="shared" si="2"/>
        <v>23.181628766399999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0.12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0.20889123359999998</v>
      </c>
      <c r="AD36">
        <f t="shared" si="1"/>
        <v>24.6591127664</v>
      </c>
      <c r="AE36">
        <v>0</v>
      </c>
      <c r="AF36" s="24"/>
      <c r="AG36">
        <f t="shared" si="2"/>
        <v>24.6591127664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2.68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0.21561123359999998</v>
      </c>
      <c r="AD37">
        <f t="shared" si="1"/>
        <v>25.452392766399999</v>
      </c>
      <c r="AE37">
        <v>0</v>
      </c>
      <c r="AF37" s="24"/>
      <c r="AG37">
        <f t="shared" si="2"/>
        <v>25.452392766399999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6.37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0.18637923359999997</v>
      </c>
      <c r="AD38">
        <f t="shared" si="1"/>
        <v>22.001624766399999</v>
      </c>
      <c r="AE38">
        <v>0</v>
      </c>
      <c r="AF38" s="24"/>
      <c r="AG38">
        <f t="shared" si="2"/>
        <v>22.001624766399999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2.89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0.18881523359999997</v>
      </c>
      <c r="AD39">
        <f t="shared" si="1"/>
        <v>22.289188766399999</v>
      </c>
      <c r="AE39">
        <v>0</v>
      </c>
      <c r="AF39" s="24"/>
      <c r="AG39">
        <f t="shared" si="2"/>
        <v>22.289188766399999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3.18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0.19855923359999997</v>
      </c>
      <c r="AD40">
        <f t="shared" si="1"/>
        <v>23.439444766399998</v>
      </c>
      <c r="AE40">
        <v>0</v>
      </c>
      <c r="AF40" s="24"/>
      <c r="AG40">
        <f t="shared" si="2"/>
        <v>23.439444766399998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4.34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0.20023923359999998</v>
      </c>
      <c r="AD41">
        <f t="shared" si="1"/>
        <v>23.637764766399997</v>
      </c>
      <c r="AE41">
        <v>0</v>
      </c>
      <c r="AF41" s="24"/>
      <c r="AG41">
        <f t="shared" si="2"/>
        <v>23.637764766399997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4.54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0.18881523359999997</v>
      </c>
      <c r="AD42">
        <f t="shared" si="1"/>
        <v>22.289188766399999</v>
      </c>
      <c r="AE42">
        <v>0</v>
      </c>
      <c r="AF42" s="24"/>
      <c r="AG42">
        <f t="shared" si="2"/>
        <v>22.289188766399999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3.18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0.18075123359999998</v>
      </c>
      <c r="AD43">
        <f t="shared" si="1"/>
        <v>21.337252766399999</v>
      </c>
      <c r="AE43">
        <v>0</v>
      </c>
      <c r="AF43" s="24"/>
      <c r="AG43">
        <f t="shared" si="2"/>
        <v>21.337252766399999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2.2200000000000002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0.18402723359999998</v>
      </c>
      <c r="AD44">
        <f t="shared" si="1"/>
        <v>21.7239767664</v>
      </c>
      <c r="AE44">
        <v>0</v>
      </c>
      <c r="AF44" s="24"/>
      <c r="AG44">
        <f t="shared" si="2"/>
        <v>21.7239767664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2.61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0.16537923359999998</v>
      </c>
      <c r="AD45">
        <f t="shared" si="1"/>
        <v>19.5226247664</v>
      </c>
      <c r="AE45">
        <v>0</v>
      </c>
      <c r="AF45" s="24"/>
      <c r="AG45">
        <f t="shared" si="2"/>
        <v>19.5226247664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0.39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18.678197000000001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0.15689685479999999</v>
      </c>
      <c r="AD46">
        <f t="shared" si="1"/>
        <v>18.521300145200001</v>
      </c>
      <c r="AE46">
        <v>0</v>
      </c>
      <c r="AF46" s="24"/>
      <c r="AG46">
        <f t="shared" si="2"/>
        <v>18.521300145200001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0.17184723359999998</v>
      </c>
      <c r="AD47">
        <f t="shared" si="1"/>
        <v>20.286156766399998</v>
      </c>
      <c r="AE47">
        <v>0</v>
      </c>
      <c r="AF47" s="24"/>
      <c r="AG47">
        <f t="shared" si="2"/>
        <v>20.286156766399998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19.298003999999999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0.16613523359999999</v>
      </c>
      <c r="AD48">
        <f t="shared" si="1"/>
        <v>19.611868766400001</v>
      </c>
      <c r="AE48">
        <v>0</v>
      </c>
      <c r="AF48" s="24"/>
      <c r="AG48">
        <f t="shared" si="2"/>
        <v>19.611868766400001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0.48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0.16294323359999999</v>
      </c>
      <c r="AD49">
        <f t="shared" si="1"/>
        <v>19.2350607664</v>
      </c>
      <c r="AE49">
        <v>0</v>
      </c>
      <c r="AF49" s="24"/>
      <c r="AG49">
        <f t="shared" si="2"/>
        <v>19.2350607664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0.1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19.068072000000001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0.16017180479999998</v>
      </c>
      <c r="AD50">
        <f t="shared" si="1"/>
        <v>18.9079001952</v>
      </c>
      <c r="AE50">
        <v>0</v>
      </c>
      <c r="AF50" s="24"/>
      <c r="AG50">
        <f t="shared" si="2"/>
        <v>18.9079001952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0.18721923359999998</v>
      </c>
      <c r="AD51">
        <f t="shared" si="1"/>
        <v>22.1007847664</v>
      </c>
      <c r="AE51">
        <v>0</v>
      </c>
      <c r="AF51" s="24"/>
      <c r="AG51">
        <f t="shared" si="2"/>
        <v>22.1007847664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2.99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0.19780323359999996</v>
      </c>
      <c r="AD52">
        <f t="shared" si="1"/>
        <v>23.3502007664</v>
      </c>
      <c r="AE52">
        <v>0</v>
      </c>
      <c r="AF52" s="24"/>
      <c r="AG52">
        <f t="shared" si="2"/>
        <v>23.3502007664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4.25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0.18637923359999997</v>
      </c>
      <c r="AD53">
        <f t="shared" si="1"/>
        <v>22.001624766399999</v>
      </c>
      <c r="AE53">
        <v>0</v>
      </c>
      <c r="AF53" s="24"/>
      <c r="AG53">
        <f t="shared" si="2"/>
        <v>22.001624766399999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2.89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0.20427123359999999</v>
      </c>
      <c r="AD54">
        <f t="shared" si="1"/>
        <v>24.113732766399998</v>
      </c>
      <c r="AE54">
        <v>0</v>
      </c>
      <c r="AF54" s="24"/>
      <c r="AG54">
        <f t="shared" si="2"/>
        <v>24.113732766399998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5.0199999999999996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0.19049523359999998</v>
      </c>
      <c r="AD55">
        <f t="shared" si="1"/>
        <v>22.487508766399998</v>
      </c>
      <c r="AE55">
        <v>0</v>
      </c>
      <c r="AF55" s="24"/>
      <c r="AG55">
        <f t="shared" si="2"/>
        <v>22.487508766399998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3.38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0.17344323359999997</v>
      </c>
      <c r="AD56">
        <f t="shared" si="1"/>
        <v>20.4745607664</v>
      </c>
      <c r="AE56">
        <v>0</v>
      </c>
      <c r="AF56" s="24"/>
      <c r="AG56">
        <f t="shared" si="2"/>
        <v>20.4745607664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1.35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0.2018352336</v>
      </c>
      <c r="AD57">
        <f t="shared" si="1"/>
        <v>23.826168766399999</v>
      </c>
      <c r="AE57">
        <v>0</v>
      </c>
      <c r="AF57" s="24"/>
      <c r="AG57">
        <f t="shared" si="2"/>
        <v>23.826168766399999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4.7300000000000004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0.19939923359999998</v>
      </c>
      <c r="AD58">
        <f t="shared" si="1"/>
        <v>23.538604766399999</v>
      </c>
      <c r="AE58">
        <v>0</v>
      </c>
      <c r="AF58" s="24"/>
      <c r="AG58">
        <f t="shared" si="2"/>
        <v>23.538604766399999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4.4400000000000004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0.17503923359999998</v>
      </c>
      <c r="AD59">
        <f t="shared" si="1"/>
        <v>20.662964766399998</v>
      </c>
      <c r="AE59">
        <v>0</v>
      </c>
      <c r="AF59" s="24"/>
      <c r="AG59">
        <f t="shared" si="2"/>
        <v>20.662964766399998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1.54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0.19368723359999998</v>
      </c>
      <c r="AD60">
        <f t="shared" si="1"/>
        <v>22.864316766399998</v>
      </c>
      <c r="AE60">
        <v>0</v>
      </c>
      <c r="AF60" s="24"/>
      <c r="AG60">
        <f t="shared" si="2"/>
        <v>22.864316766399998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3.76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0.22291923359999999</v>
      </c>
      <c r="AD61">
        <f t="shared" si="1"/>
        <v>26.315084766400002</v>
      </c>
      <c r="AE61">
        <v>0</v>
      </c>
      <c r="AF61" s="24"/>
      <c r="AG61">
        <f t="shared" si="2"/>
        <v>26.315084766400002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7.24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0.22207923359999998</v>
      </c>
      <c r="AD62">
        <f t="shared" si="1"/>
        <v>26.215924766400001</v>
      </c>
      <c r="AE62">
        <v>0</v>
      </c>
      <c r="AF62" s="24"/>
      <c r="AG62">
        <f t="shared" si="2"/>
        <v>26.215924766400001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7.14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0.18478323359999999</v>
      </c>
      <c r="AD63">
        <f t="shared" si="1"/>
        <v>21.813220766399997</v>
      </c>
      <c r="AE63">
        <v>0</v>
      </c>
      <c r="AF63" s="24"/>
      <c r="AG63">
        <f t="shared" si="2"/>
        <v>21.813220766399997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2.7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0.21880323359999998</v>
      </c>
      <c r="AD64">
        <f t="shared" si="1"/>
        <v>25.8292007664</v>
      </c>
      <c r="AE64">
        <v>0</v>
      </c>
      <c r="AF64" s="24"/>
      <c r="AG64">
        <f t="shared" si="2"/>
        <v>25.8292007664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6.75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0.24559923359999997</v>
      </c>
      <c r="AD65">
        <f t="shared" si="1"/>
        <v>28.992404766399996</v>
      </c>
      <c r="AE65">
        <v>0</v>
      </c>
      <c r="AF65" s="24"/>
      <c r="AG65">
        <f t="shared" si="2"/>
        <v>28.992404766399996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9.94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0.23501523359999998</v>
      </c>
      <c r="AD66">
        <f t="shared" si="1"/>
        <v>27.7429887664</v>
      </c>
      <c r="AE66">
        <v>0</v>
      </c>
      <c r="AF66" s="24"/>
      <c r="AG66">
        <f t="shared" si="2"/>
        <v>27.7429887664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8.68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0.19049523359999998</v>
      </c>
      <c r="AD67">
        <f t="shared" si="1"/>
        <v>22.487508766399998</v>
      </c>
      <c r="AE67">
        <v>0</v>
      </c>
      <c r="AF67" s="24"/>
      <c r="AG67">
        <f t="shared" si="2"/>
        <v>22.487508766399998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3.38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0.22291923359999999</v>
      </c>
      <c r="AD68">
        <f t="shared" ref="AD68:AD98" si="4">SUM(B68:AB68,AI68:AV68)-AC68</f>
        <v>26.315084766400002</v>
      </c>
      <c r="AE68">
        <v>0</v>
      </c>
      <c r="AF68" s="24"/>
      <c r="AG68">
        <f t="shared" ref="AG68:AG98" si="5">SUM(AD68:AF68)</f>
        <v>26.315084766400002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7.24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0.23913123359999999</v>
      </c>
      <c r="AD69">
        <f t="shared" si="4"/>
        <v>28.228872766400002</v>
      </c>
      <c r="AE69">
        <v>0</v>
      </c>
      <c r="AF69" s="24"/>
      <c r="AG69">
        <f t="shared" si="5"/>
        <v>28.228872766400002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9.17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0.22535523359999998</v>
      </c>
      <c r="AD70">
        <f t="shared" si="4"/>
        <v>26.602648766400002</v>
      </c>
      <c r="AE70">
        <v>0</v>
      </c>
      <c r="AF70" s="24"/>
      <c r="AG70">
        <f t="shared" si="5"/>
        <v>26.602648766400002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7.53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0.21964323359999999</v>
      </c>
      <c r="AD71">
        <f t="shared" si="4"/>
        <v>25.928360766400001</v>
      </c>
      <c r="AE71">
        <v>0</v>
      </c>
      <c r="AF71" s="24"/>
      <c r="AG71">
        <f t="shared" si="5"/>
        <v>25.928360766400001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6.85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0.23022723359999997</v>
      </c>
      <c r="AD72">
        <f t="shared" si="4"/>
        <v>27.177776766399997</v>
      </c>
      <c r="AE72">
        <v>0</v>
      </c>
      <c r="AF72" s="24"/>
      <c r="AG72">
        <f t="shared" si="5"/>
        <v>27.177776766399997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0.22779123359999998</v>
      </c>
      <c r="AD73">
        <f t="shared" si="4"/>
        <v>26.890212766399998</v>
      </c>
      <c r="AE73">
        <v>0</v>
      </c>
      <c r="AF73" s="24"/>
      <c r="AG73">
        <f t="shared" si="5"/>
        <v>26.890212766399998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7.82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0.21233523359999998</v>
      </c>
      <c r="AD74">
        <f t="shared" si="4"/>
        <v>25.065668766399998</v>
      </c>
      <c r="AE74">
        <v>0</v>
      </c>
      <c r="AF74" s="24"/>
      <c r="AG74">
        <f t="shared" si="5"/>
        <v>25.065668766399998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5.98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0.22207923359999998</v>
      </c>
      <c r="AD75">
        <f t="shared" si="4"/>
        <v>26.215924766400001</v>
      </c>
      <c r="AE75">
        <v>0</v>
      </c>
      <c r="AF75" s="24"/>
      <c r="AG75">
        <f t="shared" si="5"/>
        <v>26.215924766400001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7.14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0.21561123359999998</v>
      </c>
      <c r="AD76">
        <f t="shared" si="4"/>
        <v>25.452392766399999</v>
      </c>
      <c r="AE76">
        <v>0</v>
      </c>
      <c r="AF76" s="24"/>
      <c r="AG76">
        <f t="shared" si="5"/>
        <v>25.452392766399999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6.37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0.22207923359999998</v>
      </c>
      <c r="AD77">
        <f t="shared" si="4"/>
        <v>26.215924766400001</v>
      </c>
      <c r="AE77">
        <v>0</v>
      </c>
      <c r="AF77" s="24"/>
      <c r="AG77">
        <f t="shared" si="5"/>
        <v>26.215924766400001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7.14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2.3199999999999998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0.21057123359999999</v>
      </c>
      <c r="AD78">
        <f t="shared" si="4"/>
        <v>24.857432766399999</v>
      </c>
      <c r="AE78">
        <v>0</v>
      </c>
      <c r="AF78" s="24"/>
      <c r="AG78">
        <f t="shared" si="5"/>
        <v>24.857432766399999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3.45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3.28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0.19771923359999999</v>
      </c>
      <c r="AD79">
        <f t="shared" si="4"/>
        <v>23.3402847664</v>
      </c>
      <c r="AE79">
        <v>0</v>
      </c>
      <c r="AF79" s="24"/>
      <c r="AG79">
        <f t="shared" si="5"/>
        <v>23.3402847664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0.96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7.24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0.22291923359999999</v>
      </c>
      <c r="AD80">
        <f t="shared" si="4"/>
        <v>26.315084766400002</v>
      </c>
      <c r="AE80">
        <v>0</v>
      </c>
      <c r="AF80" s="24"/>
      <c r="AG80">
        <f t="shared" si="5"/>
        <v>26.315084766400002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0.23829123359999999</v>
      </c>
      <c r="AD81">
        <f t="shared" si="4"/>
        <v>28.129712766400001</v>
      </c>
      <c r="AE81">
        <v>0</v>
      </c>
      <c r="AF81" s="24"/>
      <c r="AG81">
        <f t="shared" si="5"/>
        <v>28.129712766400001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8.59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0.23425923359999998</v>
      </c>
      <c r="AD82">
        <f t="shared" si="4"/>
        <v>27.653744766399999</v>
      </c>
      <c r="AE82">
        <v>0</v>
      </c>
      <c r="AF82" s="24"/>
      <c r="AG82">
        <f t="shared" si="5"/>
        <v>27.653744766399999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0.25450323359999999</v>
      </c>
      <c r="AD83">
        <f t="shared" si="4"/>
        <v>30.043500766399998</v>
      </c>
      <c r="AE83">
        <v>0</v>
      </c>
      <c r="AF83" s="24"/>
      <c r="AG83">
        <f t="shared" si="5"/>
        <v>30.043500766399998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0.21964323359999999</v>
      </c>
      <c r="AD84">
        <f t="shared" si="4"/>
        <v>25.928360766400001</v>
      </c>
      <c r="AE84">
        <v>0</v>
      </c>
      <c r="AF84" s="24"/>
      <c r="AG84">
        <f t="shared" si="5"/>
        <v>25.928360766400001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6.85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6.95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0.25567923359999994</v>
      </c>
      <c r="AD85">
        <f t="shared" si="4"/>
        <v>30.182324766400001</v>
      </c>
      <c r="AE85">
        <v>0</v>
      </c>
      <c r="AF85" s="24"/>
      <c r="AG85">
        <f t="shared" si="5"/>
        <v>30.182324766400001</v>
      </c>
      <c r="AI85" s="34">
        <f>PXIL!M85</f>
        <v>0</v>
      </c>
      <c r="AJ85" s="34">
        <f>PXIL!S85</f>
        <v>0</v>
      </c>
      <c r="AK85" s="34">
        <f>RTM_IEX!M85</f>
        <v>0.03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4.16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8.6199999999999992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0.24895923359999994</v>
      </c>
      <c r="AD86">
        <f t="shared" si="4"/>
        <v>29.389044766399994</v>
      </c>
      <c r="AE86">
        <v>0</v>
      </c>
      <c r="AF86" s="24"/>
      <c r="AG86">
        <f t="shared" si="5"/>
        <v>29.389044766399994</v>
      </c>
      <c r="AI86" s="34">
        <f>PXIL!M86</f>
        <v>0</v>
      </c>
      <c r="AJ86" s="34">
        <f>PXIL!S86</f>
        <v>0</v>
      </c>
      <c r="AK86" s="34">
        <f>RTM_IEX!M86</f>
        <v>0.06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1.66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4.22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0.20133123359999996</v>
      </c>
      <c r="AD87">
        <f t="shared" si="4"/>
        <v>23.766672766399996</v>
      </c>
      <c r="AE87">
        <v>0</v>
      </c>
      <c r="AF87" s="24"/>
      <c r="AG87">
        <f t="shared" si="5"/>
        <v>23.766672766399996</v>
      </c>
      <c r="AI87" s="34">
        <f>PXIL!M87</f>
        <v>0</v>
      </c>
      <c r="AJ87" s="34">
        <f>PXIL!S87</f>
        <v>0</v>
      </c>
      <c r="AK87" s="34">
        <f>RTM_IEX!M87</f>
        <v>0.45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0.21283923359999998</v>
      </c>
      <c r="AD88">
        <f t="shared" si="4"/>
        <v>25.125164766400001</v>
      </c>
      <c r="AE88">
        <v>0</v>
      </c>
      <c r="AF88" s="24"/>
      <c r="AG88">
        <f t="shared" si="5"/>
        <v>25.125164766400001</v>
      </c>
      <c r="AI88" s="34">
        <f>PXIL!M88</f>
        <v>0</v>
      </c>
      <c r="AJ88" s="34">
        <f>PXIL!S88</f>
        <v>0</v>
      </c>
      <c r="AK88" s="34">
        <f>RTM_IEX!M88</f>
        <v>0.44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2.19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0.20544723359999997</v>
      </c>
      <c r="AD89">
        <f t="shared" si="4"/>
        <v>24.252556766399998</v>
      </c>
      <c r="AE89">
        <v>0</v>
      </c>
      <c r="AF89" s="24"/>
      <c r="AG89">
        <f t="shared" si="5"/>
        <v>24.252556766399998</v>
      </c>
      <c r="AI89" s="34">
        <f>PXIL!M89</f>
        <v>0</v>
      </c>
      <c r="AJ89" s="34">
        <f>PXIL!S89</f>
        <v>0</v>
      </c>
      <c r="AK89" s="34">
        <f>RTM_IEX!M89</f>
        <v>1.1200000000000001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0.65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0.18864723359999996</v>
      </c>
      <c r="AD90">
        <f t="shared" si="4"/>
        <v>22.269356766399994</v>
      </c>
      <c r="AE90">
        <v>0</v>
      </c>
      <c r="AF90" s="24"/>
      <c r="AG90">
        <f t="shared" si="5"/>
        <v>22.269356766399994</v>
      </c>
      <c r="AI90" s="34">
        <f>PXIL!M90</f>
        <v>0</v>
      </c>
      <c r="AJ90" s="34">
        <f>PXIL!S90</f>
        <v>0</v>
      </c>
      <c r="AK90" s="34">
        <f>RTM_IEX!M90</f>
        <v>0.83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0.17789523359999998</v>
      </c>
      <c r="AD91">
        <f t="shared" si="4"/>
        <v>21.0001087664</v>
      </c>
      <c r="AE91">
        <v>0</v>
      </c>
      <c r="AF91" s="24"/>
      <c r="AG91">
        <f t="shared" si="5"/>
        <v>21.0001087664</v>
      </c>
      <c r="AI91" s="34">
        <f>PXIL!M91</f>
        <v>0</v>
      </c>
      <c r="AJ91" s="34">
        <f>PXIL!S91</f>
        <v>0</v>
      </c>
      <c r="AK91" s="34">
        <f>RTM_IEX!M91</f>
        <v>0.62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0.35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0.17965923359999997</v>
      </c>
      <c r="AD92">
        <f t="shared" si="4"/>
        <v>21.2083447664</v>
      </c>
      <c r="AE92">
        <v>0</v>
      </c>
      <c r="AF92" s="24"/>
      <c r="AG92">
        <f t="shared" si="5"/>
        <v>21.2083447664</v>
      </c>
      <c r="AI92" s="34">
        <f>PXIL!M92</f>
        <v>0</v>
      </c>
      <c r="AJ92" s="34">
        <f>PXIL!S92</f>
        <v>0</v>
      </c>
      <c r="AK92" s="34">
        <f>RTM_IEX!M92</f>
        <v>0.53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0.49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0.17949123359999997</v>
      </c>
      <c r="AD93">
        <f t="shared" si="4"/>
        <v>21.188512766399999</v>
      </c>
      <c r="AE93">
        <v>0</v>
      </c>
      <c r="AF93" s="24"/>
      <c r="AG93">
        <f t="shared" si="5"/>
        <v>21.188512766399999</v>
      </c>
      <c r="AI93" s="34">
        <f>PXIL!M93</f>
        <v>0</v>
      </c>
      <c r="AJ93" s="34">
        <f>PXIL!S93</f>
        <v>0</v>
      </c>
      <c r="AK93" s="34">
        <f>RTM_IEX!M93</f>
        <v>0.71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0.43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0.17411523359999997</v>
      </c>
      <c r="AD94">
        <f t="shared" si="4"/>
        <v>20.5538887664</v>
      </c>
      <c r="AE94">
        <v>0</v>
      </c>
      <c r="AF94" s="24"/>
      <c r="AG94">
        <f t="shared" si="5"/>
        <v>20.5538887664</v>
      </c>
      <c r="AI94" s="34">
        <f>PXIL!M94</f>
        <v>0</v>
      </c>
      <c r="AJ94" s="34">
        <f>PXIL!S94</f>
        <v>0</v>
      </c>
      <c r="AK94" s="34">
        <f>RTM_IEX!M94</f>
        <v>0.47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0.32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0.17554323359999999</v>
      </c>
      <c r="AD95">
        <f t="shared" si="4"/>
        <v>20.722460766400001</v>
      </c>
      <c r="AE95">
        <v>0</v>
      </c>
      <c r="AF95" s="24"/>
      <c r="AG95">
        <f t="shared" si="5"/>
        <v>20.722460766400001</v>
      </c>
      <c r="AI95" s="34">
        <f>PXIL!M95</f>
        <v>0</v>
      </c>
      <c r="AJ95" s="34">
        <f>PXIL!S95</f>
        <v>0</v>
      </c>
      <c r="AK95" s="34">
        <f>RTM_IEX!M95</f>
        <v>0.51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0.36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0.16857123360000001</v>
      </c>
      <c r="AD96">
        <f t="shared" si="4"/>
        <v>19.8994327664</v>
      </c>
      <c r="AE96">
        <v>0</v>
      </c>
      <c r="AF96" s="24"/>
      <c r="AG96">
        <f t="shared" si="5"/>
        <v>19.8994327664</v>
      </c>
      <c r="AI96" s="34">
        <f>PXIL!M96</f>
        <v>0</v>
      </c>
      <c r="AJ96" s="34">
        <f>PXIL!S96</f>
        <v>0</v>
      </c>
      <c r="AK96" s="34">
        <f>RTM_IEX!M96</f>
        <v>0.25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19.268052000000001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0.1618516368</v>
      </c>
      <c r="AD97">
        <f t="shared" si="4"/>
        <v>19.106200363199999</v>
      </c>
      <c r="AE97">
        <v>0</v>
      </c>
      <c r="AF97" s="24"/>
      <c r="AG97">
        <f t="shared" si="5"/>
        <v>19.106200363199999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17.601351999999999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0.14785135679999997</v>
      </c>
      <c r="AD98">
        <f t="shared" si="4"/>
        <v>17.453500643199998</v>
      </c>
      <c r="AE98">
        <v>0</v>
      </c>
      <c r="AF98" s="24"/>
      <c r="AG98">
        <f t="shared" si="5"/>
        <v>17.453500643199998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0.44833977024999977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2.9797500000000008E-2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4.5663850701000023E-3</v>
      </c>
      <c r="AD99">
        <f t="shared" si="6"/>
        <v>0.53905088517989996</v>
      </c>
      <c r="AE99">
        <f t="shared" ref="AE99:AT99" si="8">SUM(AE3:AE98)/4000</f>
        <v>0</v>
      </c>
      <c r="AG99">
        <f t="shared" si="8"/>
        <v>0.53905088517989996</v>
      </c>
      <c r="AI99">
        <f t="shared" si="8"/>
        <v>0</v>
      </c>
      <c r="AJ99">
        <f t="shared" si="8"/>
        <v>0</v>
      </c>
      <c r="AK99">
        <f t="shared" si="8"/>
        <v>1.6799999999999999E-3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6.3799999999999982E-2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'[1]11'!B5</f>
        <v>295</v>
      </c>
      <c r="C3" s="16">
        <f>'[1]11'!C5</f>
        <v>0</v>
      </c>
      <c r="D3" s="16">
        <f>'[1]11'!D5</f>
        <v>0</v>
      </c>
      <c r="E3" s="16">
        <f>'[1]11'!E5</f>
        <v>0</v>
      </c>
      <c r="F3" s="15">
        <f>SUM(B3:E3)</f>
        <v>295</v>
      </c>
      <c r="G3" s="15">
        <f>'[1]11'!H5</f>
        <v>290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'[1]11'!B6</f>
        <v>295</v>
      </c>
      <c r="C4" s="16">
        <f>'[1]11'!C6</f>
        <v>0</v>
      </c>
      <c r="D4" s="16">
        <f>'[1]11'!D6</f>
        <v>0</v>
      </c>
      <c r="E4" s="16">
        <f>'[1]11'!E6</f>
        <v>0</v>
      </c>
      <c r="F4" s="15">
        <f>SUM(B4:E4)</f>
        <v>295</v>
      </c>
      <c r="G4" s="15">
        <f>'[1]11'!H6</f>
        <v>290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'[1]11'!B7</f>
        <v>295</v>
      </c>
      <c r="C5" s="16">
        <f>'[1]11'!C7</f>
        <v>0</v>
      </c>
      <c r="D5" s="16">
        <f>'[1]11'!D7</f>
        <v>0</v>
      </c>
      <c r="E5" s="16">
        <f>'[1]11'!E7</f>
        <v>0</v>
      </c>
      <c r="F5" s="15">
        <f t="shared" ref="F5:F68" si="6">SUM(B5:E5)</f>
        <v>295</v>
      </c>
      <c r="G5" s="15">
        <f>'[1]11'!H7</f>
        <v>290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'[1]11'!B8</f>
        <v>295</v>
      </c>
      <c r="C6" s="16">
        <f>'[1]11'!C8</f>
        <v>0</v>
      </c>
      <c r="D6" s="16">
        <f>'[1]11'!D8</f>
        <v>0</v>
      </c>
      <c r="E6" s="16">
        <f>'[1]11'!E8</f>
        <v>0</v>
      </c>
      <c r="F6" s="15">
        <f t="shared" si="6"/>
        <v>295</v>
      </c>
      <c r="G6" s="15">
        <f>'[1]11'!H8</f>
        <v>290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'[1]11'!B9</f>
        <v>295</v>
      </c>
      <c r="C7" s="16">
        <f>'[1]11'!C9</f>
        <v>0</v>
      </c>
      <c r="D7" s="16">
        <f>'[1]11'!D9</f>
        <v>0</v>
      </c>
      <c r="E7" s="16">
        <f>'[1]11'!E9</f>
        <v>0</v>
      </c>
      <c r="F7" s="15">
        <f t="shared" si="6"/>
        <v>295</v>
      </c>
      <c r="G7" s="15">
        <f>'[1]11'!H9</f>
        <v>290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'[1]11'!B10</f>
        <v>295</v>
      </c>
      <c r="C8" s="16">
        <f>'[1]11'!C10</f>
        <v>0</v>
      </c>
      <c r="D8" s="16">
        <f>'[1]11'!D10</f>
        <v>0</v>
      </c>
      <c r="E8" s="16">
        <f>'[1]11'!E10</f>
        <v>0</v>
      </c>
      <c r="F8" s="15">
        <f t="shared" si="6"/>
        <v>295</v>
      </c>
      <c r="G8" s="15">
        <f>'[1]11'!H10</f>
        <v>290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'[1]11'!B11</f>
        <v>295</v>
      </c>
      <c r="C9" s="16">
        <f>'[1]11'!C11</f>
        <v>0</v>
      </c>
      <c r="D9" s="16">
        <f>'[1]11'!D11</f>
        <v>0</v>
      </c>
      <c r="E9" s="16">
        <f>'[1]11'!E11</f>
        <v>0</v>
      </c>
      <c r="F9" s="15">
        <f t="shared" si="6"/>
        <v>295</v>
      </c>
      <c r="G9" s="15">
        <f>'[1]11'!H11</f>
        <v>290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'[1]11'!B12</f>
        <v>295</v>
      </c>
      <c r="C10" s="16">
        <f>'[1]11'!C12</f>
        <v>0</v>
      </c>
      <c r="D10" s="16">
        <f>'[1]11'!D12</f>
        <v>0</v>
      </c>
      <c r="E10" s="16">
        <f>'[1]11'!E12</f>
        <v>0</v>
      </c>
      <c r="F10" s="15">
        <f t="shared" si="6"/>
        <v>295</v>
      </c>
      <c r="G10" s="15">
        <f>'[1]11'!H12</f>
        <v>290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'[1]11'!B13</f>
        <v>295</v>
      </c>
      <c r="C11" s="16">
        <f>'[1]11'!C13</f>
        <v>0</v>
      </c>
      <c r="D11" s="16">
        <f>'[1]11'!D13</f>
        <v>0</v>
      </c>
      <c r="E11" s="16">
        <f>'[1]11'!E13</f>
        <v>0</v>
      </c>
      <c r="F11" s="15">
        <f t="shared" si="6"/>
        <v>295</v>
      </c>
      <c r="G11" s="15">
        <f>'[1]11'!H13</f>
        <v>290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'[1]11'!B14</f>
        <v>295</v>
      </c>
      <c r="C12" s="16">
        <f>'[1]11'!C14</f>
        <v>0</v>
      </c>
      <c r="D12" s="16">
        <f>'[1]11'!D14</f>
        <v>0</v>
      </c>
      <c r="E12" s="16">
        <f>'[1]11'!E14</f>
        <v>0</v>
      </c>
      <c r="F12" s="15">
        <f t="shared" si="6"/>
        <v>295</v>
      </c>
      <c r="G12" s="15">
        <f>'[1]11'!H14</f>
        <v>290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'[1]11'!B15</f>
        <v>295</v>
      </c>
      <c r="C13" s="16">
        <f>'[1]11'!C15</f>
        <v>0</v>
      </c>
      <c r="D13" s="16">
        <f>'[1]11'!D15</f>
        <v>0</v>
      </c>
      <c r="E13" s="16">
        <f>'[1]11'!E15</f>
        <v>0</v>
      </c>
      <c r="F13" s="15">
        <f t="shared" si="6"/>
        <v>295</v>
      </c>
      <c r="G13" s="15">
        <f>'[1]11'!H15</f>
        <v>290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'[1]11'!B16</f>
        <v>295</v>
      </c>
      <c r="C14" s="16">
        <f>'[1]11'!C16</f>
        <v>0</v>
      </c>
      <c r="D14" s="16">
        <f>'[1]11'!D16</f>
        <v>0</v>
      </c>
      <c r="E14" s="16">
        <f>'[1]11'!E16</f>
        <v>0</v>
      </c>
      <c r="F14" s="15">
        <f t="shared" si="6"/>
        <v>295</v>
      </c>
      <c r="G14" s="15">
        <f>'[1]11'!H16</f>
        <v>290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'[1]11'!B17</f>
        <v>295</v>
      </c>
      <c r="C15" s="16">
        <f>'[1]11'!C17</f>
        <v>0</v>
      </c>
      <c r="D15" s="16">
        <f>'[1]11'!D17</f>
        <v>0</v>
      </c>
      <c r="E15" s="16">
        <f>'[1]11'!E17</f>
        <v>0</v>
      </c>
      <c r="F15" s="15">
        <f t="shared" si="6"/>
        <v>295</v>
      </c>
      <c r="G15" s="15">
        <f>'[1]11'!H17</f>
        <v>290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'[1]11'!B18</f>
        <v>295</v>
      </c>
      <c r="C16" s="16">
        <f>'[1]11'!C18</f>
        <v>0</v>
      </c>
      <c r="D16" s="16">
        <f>'[1]11'!D18</f>
        <v>0</v>
      </c>
      <c r="E16" s="16">
        <f>'[1]11'!E18</f>
        <v>0</v>
      </c>
      <c r="F16" s="15">
        <f t="shared" si="6"/>
        <v>295</v>
      </c>
      <c r="G16" s="15">
        <f>'[1]11'!H18</f>
        <v>290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'[1]11'!B19</f>
        <v>295</v>
      </c>
      <c r="C17" s="16">
        <f>'[1]11'!C19</f>
        <v>0</v>
      </c>
      <c r="D17" s="16">
        <f>'[1]11'!D19</f>
        <v>0</v>
      </c>
      <c r="E17" s="16">
        <f>'[1]11'!E19</f>
        <v>0</v>
      </c>
      <c r="F17" s="15">
        <f t="shared" si="6"/>
        <v>295</v>
      </c>
      <c r="G17" s="15">
        <f>'[1]11'!H19</f>
        <v>290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'[1]11'!B20</f>
        <v>295</v>
      </c>
      <c r="C18" s="16">
        <f>'[1]11'!C20</f>
        <v>0</v>
      </c>
      <c r="D18" s="16">
        <f>'[1]11'!D20</f>
        <v>0</v>
      </c>
      <c r="E18" s="16">
        <f>'[1]11'!E20</f>
        <v>0</v>
      </c>
      <c r="F18" s="15">
        <f t="shared" si="6"/>
        <v>295</v>
      </c>
      <c r="G18" s="15">
        <f>'[1]11'!H20</f>
        <v>290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'[1]11'!B21</f>
        <v>295</v>
      </c>
      <c r="C19" s="16">
        <f>'[1]11'!C21</f>
        <v>0</v>
      </c>
      <c r="D19" s="16">
        <f>'[1]11'!D21</f>
        <v>0</v>
      </c>
      <c r="E19" s="16">
        <f>'[1]11'!E21</f>
        <v>0</v>
      </c>
      <c r="F19" s="15">
        <f t="shared" si="6"/>
        <v>295</v>
      </c>
      <c r="G19" s="15">
        <f>'[1]11'!H21</f>
        <v>290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'[1]11'!B22</f>
        <v>295</v>
      </c>
      <c r="C20" s="16">
        <f>'[1]11'!C22</f>
        <v>0</v>
      </c>
      <c r="D20" s="16">
        <f>'[1]11'!D22</f>
        <v>0</v>
      </c>
      <c r="E20" s="16">
        <f>'[1]11'!E22</f>
        <v>0</v>
      </c>
      <c r="F20" s="15">
        <f t="shared" si="6"/>
        <v>295</v>
      </c>
      <c r="G20" s="15">
        <f>'[1]11'!H22</f>
        <v>290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'[1]11'!B23</f>
        <v>295</v>
      </c>
      <c r="C21" s="16">
        <f>'[1]11'!C23</f>
        <v>0</v>
      </c>
      <c r="D21" s="16">
        <f>'[1]11'!D23</f>
        <v>0</v>
      </c>
      <c r="E21" s="16">
        <f>'[1]11'!E23</f>
        <v>0</v>
      </c>
      <c r="F21" s="15">
        <f t="shared" si="6"/>
        <v>295</v>
      </c>
      <c r="G21" s="15">
        <f>'[1]11'!H23</f>
        <v>290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'[1]11'!B24</f>
        <v>295</v>
      </c>
      <c r="C22" s="16">
        <f>'[1]11'!C24</f>
        <v>0</v>
      </c>
      <c r="D22" s="16">
        <f>'[1]11'!D24</f>
        <v>0</v>
      </c>
      <c r="E22" s="16">
        <f>'[1]11'!E24</f>
        <v>0</v>
      </c>
      <c r="F22" s="15">
        <f t="shared" si="6"/>
        <v>295</v>
      </c>
      <c r="G22" s="15">
        <f>'[1]11'!H24</f>
        <v>290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'[1]11'!B25</f>
        <v>295</v>
      </c>
      <c r="C23" s="16">
        <f>'[1]11'!C25</f>
        <v>0</v>
      </c>
      <c r="D23" s="16">
        <f>'[1]11'!D25</f>
        <v>0</v>
      </c>
      <c r="E23" s="16">
        <f>'[1]11'!E25</f>
        <v>0</v>
      </c>
      <c r="F23" s="15">
        <f t="shared" si="6"/>
        <v>295</v>
      </c>
      <c r="G23" s="15">
        <f>'[1]11'!H25</f>
        <v>290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'[1]11'!B26</f>
        <v>295</v>
      </c>
      <c r="C24" s="16">
        <f>'[1]11'!C26</f>
        <v>0</v>
      </c>
      <c r="D24" s="16">
        <f>'[1]11'!D26</f>
        <v>0</v>
      </c>
      <c r="E24" s="16">
        <f>'[1]11'!E26</f>
        <v>0</v>
      </c>
      <c r="F24" s="15">
        <f t="shared" si="6"/>
        <v>295</v>
      </c>
      <c r="G24" s="15">
        <f>'[1]11'!H26</f>
        <v>290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'[1]11'!B27</f>
        <v>295</v>
      </c>
      <c r="C25" s="16">
        <f>'[1]11'!C27</f>
        <v>0</v>
      </c>
      <c r="D25" s="16">
        <f>'[1]11'!D27</f>
        <v>0</v>
      </c>
      <c r="E25" s="16">
        <f>'[1]11'!E27</f>
        <v>0</v>
      </c>
      <c r="F25" s="15">
        <f t="shared" si="6"/>
        <v>295</v>
      </c>
      <c r="G25" s="15">
        <f>'[1]11'!H27</f>
        <v>290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'[1]11'!B28</f>
        <v>295</v>
      </c>
      <c r="C26" s="16">
        <f>'[1]11'!C28</f>
        <v>0</v>
      </c>
      <c r="D26" s="16">
        <f>'[1]11'!D28</f>
        <v>0</v>
      </c>
      <c r="E26" s="16">
        <f>'[1]11'!E28</f>
        <v>0</v>
      </c>
      <c r="F26" s="15">
        <f t="shared" si="6"/>
        <v>295</v>
      </c>
      <c r="G26" s="15">
        <f>'[1]11'!H28</f>
        <v>290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'[1]11'!B29</f>
        <v>295</v>
      </c>
      <c r="C27" s="16">
        <f>'[1]11'!C29</f>
        <v>0</v>
      </c>
      <c r="D27" s="16">
        <f>'[1]11'!D29</f>
        <v>0</v>
      </c>
      <c r="E27" s="16">
        <f>'[1]11'!E29</f>
        <v>0</v>
      </c>
      <c r="F27" s="15">
        <f t="shared" si="6"/>
        <v>295</v>
      </c>
      <c r="G27" s="15">
        <f>'[1]11'!H29</f>
        <v>290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'[1]11'!B30</f>
        <v>295</v>
      </c>
      <c r="C28" s="16">
        <f>'[1]11'!C30</f>
        <v>0</v>
      </c>
      <c r="D28" s="16">
        <f>'[1]11'!D30</f>
        <v>0</v>
      </c>
      <c r="E28" s="16">
        <f>'[1]11'!E30</f>
        <v>0</v>
      </c>
      <c r="F28" s="15">
        <f t="shared" si="6"/>
        <v>295</v>
      </c>
      <c r="G28" s="15">
        <f>'[1]11'!H30</f>
        <v>290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'[1]11'!B31</f>
        <v>295</v>
      </c>
      <c r="C29" s="16">
        <f>'[1]11'!C31</f>
        <v>0</v>
      </c>
      <c r="D29" s="16">
        <f>'[1]11'!D31</f>
        <v>0</v>
      </c>
      <c r="E29" s="16">
        <f>'[1]11'!E31</f>
        <v>0</v>
      </c>
      <c r="F29" s="15">
        <f t="shared" si="6"/>
        <v>295</v>
      </c>
      <c r="G29" s="15">
        <f>'[1]11'!H31</f>
        <v>290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'[1]11'!B32</f>
        <v>295</v>
      </c>
      <c r="C30" s="16">
        <f>'[1]11'!C32</f>
        <v>0</v>
      </c>
      <c r="D30" s="16">
        <f>'[1]11'!D32</f>
        <v>0</v>
      </c>
      <c r="E30" s="16">
        <f>'[1]11'!E32</f>
        <v>0</v>
      </c>
      <c r="F30" s="15">
        <f t="shared" si="6"/>
        <v>295</v>
      </c>
      <c r="G30" s="15">
        <f>'[1]11'!H32</f>
        <v>290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'[1]11'!B33</f>
        <v>295</v>
      </c>
      <c r="C31" s="16">
        <f>'[1]11'!C33</f>
        <v>0</v>
      </c>
      <c r="D31" s="16">
        <f>'[1]11'!D33</f>
        <v>0</v>
      </c>
      <c r="E31" s="16">
        <f>'[1]11'!E33</f>
        <v>0</v>
      </c>
      <c r="F31" s="15">
        <f t="shared" si="6"/>
        <v>295</v>
      </c>
      <c r="G31" s="15">
        <f>'[1]11'!H33</f>
        <v>290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'[1]11'!B34</f>
        <v>295</v>
      </c>
      <c r="C32" s="16">
        <f>'[1]11'!C34</f>
        <v>0</v>
      </c>
      <c r="D32" s="16">
        <f>'[1]11'!D34</f>
        <v>0</v>
      </c>
      <c r="E32" s="16">
        <f>'[1]11'!E34</f>
        <v>0</v>
      </c>
      <c r="F32" s="15">
        <f t="shared" si="6"/>
        <v>295</v>
      </c>
      <c r="G32" s="15">
        <f>'[1]11'!H34</f>
        <v>290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'[1]11'!B35</f>
        <v>295</v>
      </c>
      <c r="C33" s="16">
        <f>'[1]11'!C35</f>
        <v>0</v>
      </c>
      <c r="D33" s="16">
        <f>'[1]11'!D35</f>
        <v>0</v>
      </c>
      <c r="E33" s="16">
        <f>'[1]11'!E35</f>
        <v>0</v>
      </c>
      <c r="F33" s="15">
        <f t="shared" si="6"/>
        <v>295</v>
      </c>
      <c r="G33" s="15">
        <f>'[1]11'!H35</f>
        <v>290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'[1]11'!B36</f>
        <v>295</v>
      </c>
      <c r="C34" s="16">
        <f>'[1]11'!C36</f>
        <v>0</v>
      </c>
      <c r="D34" s="16">
        <f>'[1]11'!D36</f>
        <v>0</v>
      </c>
      <c r="E34" s="16">
        <f>'[1]11'!E36</f>
        <v>0</v>
      </c>
      <c r="F34" s="15">
        <f t="shared" si="6"/>
        <v>295</v>
      </c>
      <c r="G34" s="15">
        <f>'[1]11'!H36</f>
        <v>290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'[1]11'!B37</f>
        <v>290</v>
      </c>
      <c r="C35" s="16">
        <f>'[1]11'!C37</f>
        <v>0</v>
      </c>
      <c r="D35" s="16">
        <f>'[1]11'!D37</f>
        <v>0</v>
      </c>
      <c r="E35" s="16">
        <f>'[1]11'!E37</f>
        <v>0</v>
      </c>
      <c r="F35" s="15">
        <f t="shared" si="6"/>
        <v>290</v>
      </c>
      <c r="G35" s="15">
        <f>'[1]11'!H37</f>
        <v>290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'[1]11'!B38</f>
        <v>290</v>
      </c>
      <c r="C36" s="16">
        <f>'[1]11'!C38</f>
        <v>0</v>
      </c>
      <c r="D36" s="16">
        <f>'[1]11'!D38</f>
        <v>0</v>
      </c>
      <c r="E36" s="16">
        <f>'[1]11'!E38</f>
        <v>0</v>
      </c>
      <c r="F36" s="15">
        <f t="shared" si="6"/>
        <v>290</v>
      </c>
      <c r="G36" s="15">
        <f>'[1]11'!H38</f>
        <v>290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'[1]11'!B39</f>
        <v>290</v>
      </c>
      <c r="C37" s="16">
        <f>'[1]11'!C39</f>
        <v>0</v>
      </c>
      <c r="D37" s="16">
        <f>'[1]11'!D39</f>
        <v>0</v>
      </c>
      <c r="E37" s="16">
        <f>'[1]11'!E39</f>
        <v>0</v>
      </c>
      <c r="F37" s="15">
        <f t="shared" si="6"/>
        <v>290</v>
      </c>
      <c r="G37" s="15">
        <f>'[1]11'!H39</f>
        <v>290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'[1]11'!B40</f>
        <v>290</v>
      </c>
      <c r="C38" s="16">
        <f>'[1]11'!C40</f>
        <v>0</v>
      </c>
      <c r="D38" s="16">
        <f>'[1]11'!D40</f>
        <v>0</v>
      </c>
      <c r="E38" s="16">
        <f>'[1]11'!E40</f>
        <v>0</v>
      </c>
      <c r="F38" s="15">
        <f t="shared" si="6"/>
        <v>290</v>
      </c>
      <c r="G38" s="15">
        <f>'[1]11'!H40</f>
        <v>290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'[1]11'!B41</f>
        <v>290</v>
      </c>
      <c r="C39" s="16">
        <f>'[1]11'!C41</f>
        <v>0</v>
      </c>
      <c r="D39" s="16">
        <f>'[1]11'!D41</f>
        <v>0</v>
      </c>
      <c r="E39" s="16">
        <f>'[1]11'!E41</f>
        <v>0</v>
      </c>
      <c r="F39" s="15">
        <f t="shared" si="6"/>
        <v>290</v>
      </c>
      <c r="G39" s="15">
        <f>'[1]11'!H41</f>
        <v>290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'[1]11'!B42</f>
        <v>290</v>
      </c>
      <c r="C40" s="16">
        <f>'[1]11'!C42</f>
        <v>0</v>
      </c>
      <c r="D40" s="16">
        <f>'[1]11'!D42</f>
        <v>0</v>
      </c>
      <c r="E40" s="16">
        <f>'[1]11'!E42</f>
        <v>0</v>
      </c>
      <c r="F40" s="15">
        <f t="shared" si="6"/>
        <v>290</v>
      </c>
      <c r="G40" s="15">
        <f>'[1]11'!H42</f>
        <v>290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'[1]11'!B43</f>
        <v>290</v>
      </c>
      <c r="C41" s="16">
        <f>'[1]11'!C43</f>
        <v>0</v>
      </c>
      <c r="D41" s="16">
        <f>'[1]11'!D43</f>
        <v>0</v>
      </c>
      <c r="E41" s="16">
        <f>'[1]11'!E43</f>
        <v>0</v>
      </c>
      <c r="F41" s="15">
        <f t="shared" si="6"/>
        <v>290</v>
      </c>
      <c r="G41" s="15">
        <f>'[1]11'!H43</f>
        <v>290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'[1]11'!B44</f>
        <v>290</v>
      </c>
      <c r="C42" s="16">
        <f>'[1]11'!C44</f>
        <v>0</v>
      </c>
      <c r="D42" s="16">
        <f>'[1]11'!D44</f>
        <v>0</v>
      </c>
      <c r="E42" s="16">
        <f>'[1]11'!E44</f>
        <v>0</v>
      </c>
      <c r="F42" s="15">
        <f t="shared" si="6"/>
        <v>290</v>
      </c>
      <c r="G42" s="15">
        <f>'[1]11'!H44</f>
        <v>290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'[1]11'!B45</f>
        <v>290</v>
      </c>
      <c r="C43" s="16">
        <f>'[1]11'!C45</f>
        <v>0</v>
      </c>
      <c r="D43" s="16">
        <f>'[1]11'!D45</f>
        <v>0</v>
      </c>
      <c r="E43" s="16">
        <f>'[1]11'!E45</f>
        <v>0</v>
      </c>
      <c r="F43" s="15">
        <f t="shared" si="6"/>
        <v>290</v>
      </c>
      <c r="G43" s="15">
        <f>'[1]11'!H45</f>
        <v>290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'[1]11'!B46</f>
        <v>290</v>
      </c>
      <c r="C44" s="16">
        <f>'[1]11'!C46</f>
        <v>0</v>
      </c>
      <c r="D44" s="16">
        <f>'[1]11'!D46</f>
        <v>0</v>
      </c>
      <c r="E44" s="16">
        <f>'[1]11'!E46</f>
        <v>0</v>
      </c>
      <c r="F44" s="15">
        <f t="shared" si="6"/>
        <v>290</v>
      </c>
      <c r="G44" s="15">
        <f>'[1]11'!H46</f>
        <v>290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'[1]11'!B47</f>
        <v>290</v>
      </c>
      <c r="C45" s="16">
        <f>'[1]11'!C47</f>
        <v>0</v>
      </c>
      <c r="D45" s="16">
        <f>'[1]11'!D47</f>
        <v>0</v>
      </c>
      <c r="E45" s="16">
        <f>'[1]11'!E47</f>
        <v>0</v>
      </c>
      <c r="F45" s="15">
        <f t="shared" si="6"/>
        <v>290</v>
      </c>
      <c r="G45" s="15">
        <f>'[1]11'!H47</f>
        <v>290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'[1]11'!B48</f>
        <v>290</v>
      </c>
      <c r="C46" s="16">
        <f>'[1]11'!C48</f>
        <v>0</v>
      </c>
      <c r="D46" s="16">
        <f>'[1]11'!D48</f>
        <v>0</v>
      </c>
      <c r="E46" s="16">
        <f>'[1]11'!E48</f>
        <v>0</v>
      </c>
      <c r="F46" s="15">
        <f t="shared" si="6"/>
        <v>290</v>
      </c>
      <c r="G46" s="15">
        <f>'[1]11'!H48</f>
        <v>290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'[1]11'!B49</f>
        <v>290</v>
      </c>
      <c r="C47" s="16">
        <f>'[1]11'!C49</f>
        <v>0</v>
      </c>
      <c r="D47" s="16">
        <f>'[1]11'!D49</f>
        <v>0</v>
      </c>
      <c r="E47" s="16">
        <f>'[1]11'!E49</f>
        <v>0</v>
      </c>
      <c r="F47" s="15">
        <f t="shared" si="6"/>
        <v>290</v>
      </c>
      <c r="G47" s="15">
        <f>'[1]11'!H49</f>
        <v>290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'[1]11'!B50</f>
        <v>290</v>
      </c>
      <c r="C48" s="16">
        <f>'[1]11'!C50</f>
        <v>0</v>
      </c>
      <c r="D48" s="16">
        <f>'[1]11'!D50</f>
        <v>0</v>
      </c>
      <c r="E48" s="16">
        <f>'[1]11'!E50</f>
        <v>0</v>
      </c>
      <c r="F48" s="15">
        <f t="shared" si="6"/>
        <v>290</v>
      </c>
      <c r="G48" s="15">
        <f>'[1]11'!H50</f>
        <v>290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'[1]11'!B51</f>
        <v>290</v>
      </c>
      <c r="C49" s="16">
        <f>'[1]11'!C51</f>
        <v>0</v>
      </c>
      <c r="D49" s="16">
        <f>'[1]11'!D51</f>
        <v>0</v>
      </c>
      <c r="E49" s="16">
        <f>'[1]11'!E51</f>
        <v>0</v>
      </c>
      <c r="F49" s="15">
        <f t="shared" si="6"/>
        <v>290</v>
      </c>
      <c r="G49" s="15">
        <f>'[1]11'!H51</f>
        <v>290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'[1]11'!B52</f>
        <v>290</v>
      </c>
      <c r="C50" s="16">
        <f>'[1]11'!C52</f>
        <v>0</v>
      </c>
      <c r="D50" s="16">
        <f>'[1]11'!D52</f>
        <v>0</v>
      </c>
      <c r="E50" s="16">
        <f>'[1]11'!E52</f>
        <v>0</v>
      </c>
      <c r="F50" s="15">
        <f t="shared" si="6"/>
        <v>290</v>
      </c>
      <c r="G50" s="15">
        <f>'[1]11'!H52</f>
        <v>290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'[1]11'!B53</f>
        <v>290</v>
      </c>
      <c r="C51" s="16">
        <f>'[1]11'!C53</f>
        <v>0</v>
      </c>
      <c r="D51" s="16">
        <f>'[1]11'!D53</f>
        <v>0</v>
      </c>
      <c r="E51" s="16">
        <f>'[1]11'!E53</f>
        <v>0</v>
      </c>
      <c r="F51" s="15">
        <f t="shared" si="6"/>
        <v>290</v>
      </c>
      <c r="G51" s="15">
        <f>'[1]11'!H53</f>
        <v>290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'[1]11'!B54</f>
        <v>290</v>
      </c>
      <c r="C52" s="16">
        <f>'[1]11'!C54</f>
        <v>0</v>
      </c>
      <c r="D52" s="16">
        <f>'[1]11'!D54</f>
        <v>0</v>
      </c>
      <c r="E52" s="16">
        <f>'[1]11'!E54</f>
        <v>0</v>
      </c>
      <c r="F52" s="15">
        <f t="shared" si="6"/>
        <v>290</v>
      </c>
      <c r="G52" s="15">
        <f>'[1]11'!H54</f>
        <v>290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'[1]11'!B55</f>
        <v>290</v>
      </c>
      <c r="C53" s="16">
        <f>'[1]11'!C55</f>
        <v>0</v>
      </c>
      <c r="D53" s="16">
        <f>'[1]11'!D55</f>
        <v>0</v>
      </c>
      <c r="E53" s="16">
        <f>'[1]11'!E55</f>
        <v>0</v>
      </c>
      <c r="F53" s="15">
        <f t="shared" si="6"/>
        <v>290</v>
      </c>
      <c r="G53" s="15">
        <f>'[1]11'!H55</f>
        <v>290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'[1]11'!B56</f>
        <v>290</v>
      </c>
      <c r="C54" s="16">
        <f>'[1]11'!C56</f>
        <v>0</v>
      </c>
      <c r="D54" s="16">
        <f>'[1]11'!D56</f>
        <v>0</v>
      </c>
      <c r="E54" s="16">
        <f>'[1]11'!E56</f>
        <v>0</v>
      </c>
      <c r="F54" s="15">
        <f t="shared" si="6"/>
        <v>290</v>
      </c>
      <c r="G54" s="15">
        <f>'[1]11'!H56</f>
        <v>290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'[1]11'!B57</f>
        <v>290</v>
      </c>
      <c r="C55" s="16">
        <f>'[1]11'!C57</f>
        <v>0</v>
      </c>
      <c r="D55" s="16">
        <f>'[1]11'!D57</f>
        <v>0</v>
      </c>
      <c r="E55" s="16">
        <f>'[1]11'!E57</f>
        <v>0</v>
      </c>
      <c r="F55" s="15">
        <f t="shared" si="6"/>
        <v>290</v>
      </c>
      <c r="G55" s="15">
        <f>'[1]11'!H57</f>
        <v>290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'[1]11'!B58</f>
        <v>290</v>
      </c>
      <c r="C56" s="16">
        <f>'[1]11'!C58</f>
        <v>0</v>
      </c>
      <c r="D56" s="16">
        <f>'[1]11'!D58</f>
        <v>0</v>
      </c>
      <c r="E56" s="16">
        <f>'[1]11'!E58</f>
        <v>0</v>
      </c>
      <c r="F56" s="15">
        <f t="shared" si="6"/>
        <v>290</v>
      </c>
      <c r="G56" s="15">
        <f>'[1]11'!H58</f>
        <v>290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'[1]11'!B59</f>
        <v>290</v>
      </c>
      <c r="C57" s="16">
        <f>'[1]11'!C59</f>
        <v>0</v>
      </c>
      <c r="D57" s="16">
        <f>'[1]11'!D59</f>
        <v>0</v>
      </c>
      <c r="E57" s="16">
        <f>'[1]11'!E59</f>
        <v>0</v>
      </c>
      <c r="F57" s="15">
        <f t="shared" si="6"/>
        <v>290</v>
      </c>
      <c r="G57" s="15">
        <f>'[1]11'!H59</f>
        <v>290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'[1]11'!B60</f>
        <v>290</v>
      </c>
      <c r="C58" s="16">
        <f>'[1]11'!C60</f>
        <v>0</v>
      </c>
      <c r="D58" s="16">
        <f>'[1]11'!D60</f>
        <v>0</v>
      </c>
      <c r="E58" s="16">
        <f>'[1]11'!E60</f>
        <v>0</v>
      </c>
      <c r="F58" s="15">
        <f t="shared" si="6"/>
        <v>290</v>
      </c>
      <c r="G58" s="15">
        <f>'[1]11'!H60</f>
        <v>290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'[1]11'!B61</f>
        <v>290</v>
      </c>
      <c r="C59" s="16">
        <f>'[1]11'!C61</f>
        <v>0</v>
      </c>
      <c r="D59" s="16">
        <f>'[1]11'!D61</f>
        <v>0</v>
      </c>
      <c r="E59" s="16">
        <f>'[1]11'!E61</f>
        <v>0</v>
      </c>
      <c r="F59" s="15">
        <f t="shared" si="6"/>
        <v>290</v>
      </c>
      <c r="G59" s="15">
        <f>'[1]11'!H61</f>
        <v>290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'[1]11'!B62</f>
        <v>290</v>
      </c>
      <c r="C60" s="16">
        <f>'[1]11'!C62</f>
        <v>0</v>
      </c>
      <c r="D60" s="16">
        <f>'[1]11'!D62</f>
        <v>0</v>
      </c>
      <c r="E60" s="16">
        <f>'[1]11'!E62</f>
        <v>0</v>
      </c>
      <c r="F60" s="15">
        <f t="shared" si="6"/>
        <v>290</v>
      </c>
      <c r="G60" s="15">
        <f>'[1]11'!H62</f>
        <v>290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'[1]11'!B63</f>
        <v>290</v>
      </c>
      <c r="C61" s="16">
        <f>'[1]11'!C63</f>
        <v>0</v>
      </c>
      <c r="D61" s="16">
        <f>'[1]11'!D63</f>
        <v>0</v>
      </c>
      <c r="E61" s="16">
        <f>'[1]11'!E63</f>
        <v>0</v>
      </c>
      <c r="F61" s="15">
        <f t="shared" si="6"/>
        <v>290</v>
      </c>
      <c r="G61" s="15">
        <f>'[1]11'!H63</f>
        <v>290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'[1]11'!B64</f>
        <v>290</v>
      </c>
      <c r="C62" s="16">
        <f>'[1]11'!C64</f>
        <v>0</v>
      </c>
      <c r="D62" s="16">
        <f>'[1]11'!D64</f>
        <v>0</v>
      </c>
      <c r="E62" s="16">
        <f>'[1]11'!E64</f>
        <v>0</v>
      </c>
      <c r="F62" s="15">
        <f t="shared" si="6"/>
        <v>290</v>
      </c>
      <c r="G62" s="15">
        <f>'[1]11'!H64</f>
        <v>290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'[1]11'!B65</f>
        <v>290</v>
      </c>
      <c r="C63" s="16">
        <f>'[1]11'!C65</f>
        <v>0</v>
      </c>
      <c r="D63" s="16">
        <f>'[1]11'!D65</f>
        <v>0</v>
      </c>
      <c r="E63" s="16">
        <f>'[1]11'!E65</f>
        <v>0</v>
      </c>
      <c r="F63" s="15">
        <f t="shared" si="6"/>
        <v>290</v>
      </c>
      <c r="G63" s="15">
        <f>'[1]11'!H65</f>
        <v>290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'[1]11'!B66</f>
        <v>290</v>
      </c>
      <c r="C64" s="16">
        <f>'[1]11'!C66</f>
        <v>0</v>
      </c>
      <c r="D64" s="16">
        <f>'[1]11'!D66</f>
        <v>0</v>
      </c>
      <c r="E64" s="16">
        <f>'[1]11'!E66</f>
        <v>0</v>
      </c>
      <c r="F64" s="15">
        <f t="shared" si="6"/>
        <v>290</v>
      </c>
      <c r="G64" s="15">
        <f>'[1]11'!H66</f>
        <v>290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'[1]11'!B67</f>
        <v>290</v>
      </c>
      <c r="C65" s="16">
        <f>'[1]11'!C67</f>
        <v>0</v>
      </c>
      <c r="D65" s="16">
        <f>'[1]11'!D67</f>
        <v>0</v>
      </c>
      <c r="E65" s="16">
        <f>'[1]11'!E67</f>
        <v>0</v>
      </c>
      <c r="F65" s="15">
        <f t="shared" si="6"/>
        <v>290</v>
      </c>
      <c r="G65" s="15">
        <f>'[1]11'!H67</f>
        <v>290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'[1]11'!B68</f>
        <v>290</v>
      </c>
      <c r="C66" s="16">
        <f>'[1]11'!C68</f>
        <v>0</v>
      </c>
      <c r="D66" s="16">
        <f>'[1]11'!D68</f>
        <v>0</v>
      </c>
      <c r="E66" s="16">
        <f>'[1]11'!E68</f>
        <v>0</v>
      </c>
      <c r="F66" s="15">
        <f t="shared" si="6"/>
        <v>290</v>
      </c>
      <c r="G66" s="15">
        <f>'[1]11'!H68</f>
        <v>290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'[1]11'!B69</f>
        <v>290</v>
      </c>
      <c r="C67" s="16">
        <f>'[1]11'!C69</f>
        <v>0</v>
      </c>
      <c r="D67" s="16">
        <f>'[1]11'!D69</f>
        <v>0</v>
      </c>
      <c r="E67" s="16">
        <f>'[1]11'!E69</f>
        <v>0</v>
      </c>
      <c r="F67" s="15">
        <f t="shared" si="6"/>
        <v>290</v>
      </c>
      <c r="G67" s="15">
        <f>'[1]11'!H69</f>
        <v>290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'[1]11'!B70</f>
        <v>290</v>
      </c>
      <c r="C68" s="16">
        <f>'[1]11'!C70</f>
        <v>0</v>
      </c>
      <c r="D68" s="16">
        <f>'[1]11'!D70</f>
        <v>0</v>
      </c>
      <c r="E68" s="16">
        <f>'[1]11'!E70</f>
        <v>0</v>
      </c>
      <c r="F68" s="15">
        <f t="shared" si="6"/>
        <v>290</v>
      </c>
      <c r="G68" s="15">
        <f>'[1]11'!H70</f>
        <v>290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'[1]11'!B71</f>
        <v>290</v>
      </c>
      <c r="C69" s="16">
        <f>'[1]11'!C71</f>
        <v>0</v>
      </c>
      <c r="D69" s="16">
        <f>'[1]11'!D71</f>
        <v>0</v>
      </c>
      <c r="E69" s="16">
        <f>'[1]11'!E71</f>
        <v>0</v>
      </c>
      <c r="F69" s="15">
        <f t="shared" ref="F69:F98" si="17">SUM(B69:E69)</f>
        <v>290</v>
      </c>
      <c r="G69" s="15">
        <f>'[1]11'!H71</f>
        <v>290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'[1]11'!B72</f>
        <v>290</v>
      </c>
      <c r="C70" s="16">
        <f>'[1]11'!C72</f>
        <v>0</v>
      </c>
      <c r="D70" s="16">
        <f>'[1]11'!D72</f>
        <v>0</v>
      </c>
      <c r="E70" s="16">
        <f>'[1]11'!E72</f>
        <v>0</v>
      </c>
      <c r="F70" s="15">
        <f t="shared" si="17"/>
        <v>290</v>
      </c>
      <c r="G70" s="15">
        <f>'[1]11'!H72</f>
        <v>290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'[1]11'!B73</f>
        <v>290</v>
      </c>
      <c r="C71" s="16">
        <f>'[1]11'!C73</f>
        <v>0</v>
      </c>
      <c r="D71" s="16">
        <f>'[1]11'!D73</f>
        <v>0</v>
      </c>
      <c r="E71" s="16">
        <f>'[1]11'!E73</f>
        <v>0</v>
      </c>
      <c r="F71" s="15">
        <f t="shared" si="17"/>
        <v>290</v>
      </c>
      <c r="G71" s="15">
        <f>'[1]11'!H73</f>
        <v>290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'[1]11'!B74</f>
        <v>290</v>
      </c>
      <c r="C72" s="16">
        <f>'[1]11'!C74</f>
        <v>0</v>
      </c>
      <c r="D72" s="16">
        <f>'[1]11'!D74</f>
        <v>0</v>
      </c>
      <c r="E72" s="16">
        <f>'[1]11'!E74</f>
        <v>0</v>
      </c>
      <c r="F72" s="15">
        <f t="shared" si="17"/>
        <v>290</v>
      </c>
      <c r="G72" s="15">
        <f>'[1]11'!H74</f>
        <v>290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'[1]11'!B75</f>
        <v>290</v>
      </c>
      <c r="C73" s="16">
        <f>'[1]11'!C75</f>
        <v>0</v>
      </c>
      <c r="D73" s="16">
        <f>'[1]11'!D75</f>
        <v>0</v>
      </c>
      <c r="E73" s="16">
        <f>'[1]11'!E75</f>
        <v>0</v>
      </c>
      <c r="F73" s="15">
        <f t="shared" si="17"/>
        <v>290</v>
      </c>
      <c r="G73" s="15">
        <f>'[1]11'!H75</f>
        <v>290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'[1]11'!B76</f>
        <v>290</v>
      </c>
      <c r="C74" s="16">
        <f>'[1]11'!C76</f>
        <v>0</v>
      </c>
      <c r="D74" s="16">
        <f>'[1]11'!D76</f>
        <v>0</v>
      </c>
      <c r="E74" s="16">
        <f>'[1]11'!E76</f>
        <v>0</v>
      </c>
      <c r="F74" s="15">
        <f t="shared" si="17"/>
        <v>290</v>
      </c>
      <c r="G74" s="15">
        <f>'[1]11'!H76</f>
        <v>290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'[1]11'!B77</f>
        <v>290</v>
      </c>
      <c r="C75" s="16">
        <f>'[1]11'!C77</f>
        <v>0</v>
      </c>
      <c r="D75" s="16">
        <f>'[1]11'!D77</f>
        <v>0</v>
      </c>
      <c r="E75" s="16">
        <f>'[1]11'!E77</f>
        <v>0</v>
      </c>
      <c r="F75" s="15">
        <f t="shared" si="17"/>
        <v>290</v>
      </c>
      <c r="G75" s="15">
        <f>'[1]11'!H77</f>
        <v>290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'[1]11'!B78</f>
        <v>290</v>
      </c>
      <c r="C76" s="16">
        <f>'[1]11'!C78</f>
        <v>0</v>
      </c>
      <c r="D76" s="16">
        <f>'[1]11'!D78</f>
        <v>0</v>
      </c>
      <c r="E76" s="16">
        <f>'[1]11'!E78</f>
        <v>0</v>
      </c>
      <c r="F76" s="15">
        <f t="shared" si="17"/>
        <v>290</v>
      </c>
      <c r="G76" s="15">
        <f>'[1]11'!H78</f>
        <v>290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'[1]11'!B79</f>
        <v>290</v>
      </c>
      <c r="C77" s="16">
        <f>'[1]11'!C79</f>
        <v>0</v>
      </c>
      <c r="D77" s="16">
        <f>'[1]11'!D79</f>
        <v>0</v>
      </c>
      <c r="E77" s="16">
        <f>'[1]11'!E79</f>
        <v>0</v>
      </c>
      <c r="F77" s="15">
        <f t="shared" si="17"/>
        <v>290</v>
      </c>
      <c r="G77" s="15">
        <f>'[1]11'!H79</f>
        <v>290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'[1]11'!B80</f>
        <v>290</v>
      </c>
      <c r="C78" s="16">
        <f>'[1]11'!C80</f>
        <v>0</v>
      </c>
      <c r="D78" s="16">
        <f>'[1]11'!D80</f>
        <v>0</v>
      </c>
      <c r="E78" s="16">
        <f>'[1]11'!E80</f>
        <v>0</v>
      </c>
      <c r="F78" s="15">
        <f t="shared" si="17"/>
        <v>290</v>
      </c>
      <c r="G78" s="15">
        <f>'[1]11'!H80</f>
        <v>290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'[1]11'!B81</f>
        <v>290</v>
      </c>
      <c r="C79" s="16">
        <f>'[1]11'!C81</f>
        <v>0</v>
      </c>
      <c r="D79" s="16">
        <f>'[1]11'!D81</f>
        <v>0</v>
      </c>
      <c r="E79" s="16">
        <f>'[1]11'!E81</f>
        <v>0</v>
      </c>
      <c r="F79" s="15">
        <f t="shared" si="17"/>
        <v>290</v>
      </c>
      <c r="G79" s="15">
        <f>'[1]11'!H81</f>
        <v>290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'[1]11'!B82</f>
        <v>290</v>
      </c>
      <c r="C80" s="16">
        <f>'[1]11'!C82</f>
        <v>0</v>
      </c>
      <c r="D80" s="16">
        <f>'[1]11'!D82</f>
        <v>0</v>
      </c>
      <c r="E80" s="16">
        <f>'[1]11'!E82</f>
        <v>0</v>
      </c>
      <c r="F80" s="15">
        <f t="shared" si="17"/>
        <v>290</v>
      </c>
      <c r="G80" s="15">
        <f>'[1]11'!H82</f>
        <v>290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'[1]11'!B83</f>
        <v>290</v>
      </c>
      <c r="C81" s="16">
        <f>'[1]11'!C83</f>
        <v>0</v>
      </c>
      <c r="D81" s="16">
        <f>'[1]11'!D83</f>
        <v>0</v>
      </c>
      <c r="E81" s="16">
        <f>'[1]11'!E83</f>
        <v>0</v>
      </c>
      <c r="F81" s="15">
        <f t="shared" si="17"/>
        <v>290</v>
      </c>
      <c r="G81" s="15">
        <f>'[1]11'!H83</f>
        <v>290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'[1]11'!B84</f>
        <v>290</v>
      </c>
      <c r="C82" s="16">
        <f>'[1]11'!C84</f>
        <v>0</v>
      </c>
      <c r="D82" s="16">
        <f>'[1]11'!D84</f>
        <v>0</v>
      </c>
      <c r="E82" s="16">
        <f>'[1]11'!E84</f>
        <v>0</v>
      </c>
      <c r="F82" s="15">
        <f t="shared" si="17"/>
        <v>290</v>
      </c>
      <c r="G82" s="15">
        <f>'[1]11'!H84</f>
        <v>290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'[1]11'!B85</f>
        <v>290</v>
      </c>
      <c r="C83" s="16">
        <f>'[1]11'!C85</f>
        <v>0</v>
      </c>
      <c r="D83" s="16">
        <f>'[1]11'!D85</f>
        <v>0</v>
      </c>
      <c r="E83" s="16">
        <f>'[1]11'!E85</f>
        <v>0</v>
      </c>
      <c r="F83" s="15">
        <f t="shared" si="17"/>
        <v>290</v>
      </c>
      <c r="G83" s="15">
        <f>'[1]11'!H85</f>
        <v>290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'[1]11'!B86</f>
        <v>290</v>
      </c>
      <c r="C84" s="16">
        <f>'[1]11'!C86</f>
        <v>0</v>
      </c>
      <c r="D84" s="16">
        <f>'[1]11'!D86</f>
        <v>0</v>
      </c>
      <c r="E84" s="16">
        <f>'[1]11'!E86</f>
        <v>0</v>
      </c>
      <c r="F84" s="15">
        <f t="shared" si="17"/>
        <v>290</v>
      </c>
      <c r="G84" s="15">
        <f>'[1]11'!H86</f>
        <v>290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'[1]11'!B87</f>
        <v>290</v>
      </c>
      <c r="C85" s="16">
        <f>'[1]11'!C87</f>
        <v>0</v>
      </c>
      <c r="D85" s="16">
        <f>'[1]11'!D87</f>
        <v>0</v>
      </c>
      <c r="E85" s="16">
        <f>'[1]11'!E87</f>
        <v>0</v>
      </c>
      <c r="F85" s="15">
        <f t="shared" si="17"/>
        <v>290</v>
      </c>
      <c r="G85" s="15">
        <f>'[1]11'!H87</f>
        <v>290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'[1]11'!B88</f>
        <v>290</v>
      </c>
      <c r="C86" s="16">
        <f>'[1]11'!C88</f>
        <v>0</v>
      </c>
      <c r="D86" s="16">
        <f>'[1]11'!D88</f>
        <v>0</v>
      </c>
      <c r="E86" s="16">
        <f>'[1]11'!E88</f>
        <v>0</v>
      </c>
      <c r="F86" s="15">
        <f t="shared" si="17"/>
        <v>290</v>
      </c>
      <c r="G86" s="15">
        <f>'[1]11'!H88</f>
        <v>290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'[1]11'!B89</f>
        <v>290</v>
      </c>
      <c r="C87" s="16">
        <f>'[1]11'!C89</f>
        <v>0</v>
      </c>
      <c r="D87" s="16">
        <f>'[1]11'!D89</f>
        <v>0</v>
      </c>
      <c r="E87" s="16">
        <f>'[1]11'!E89</f>
        <v>0</v>
      </c>
      <c r="F87" s="15">
        <f t="shared" si="17"/>
        <v>290</v>
      </c>
      <c r="G87" s="15">
        <f>'[1]11'!H89</f>
        <v>290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'[1]11'!B90</f>
        <v>290</v>
      </c>
      <c r="C88" s="16">
        <f>'[1]11'!C90</f>
        <v>0</v>
      </c>
      <c r="D88" s="16">
        <f>'[1]11'!D90</f>
        <v>0</v>
      </c>
      <c r="E88" s="16">
        <f>'[1]11'!E90</f>
        <v>0</v>
      </c>
      <c r="F88" s="15">
        <f t="shared" si="17"/>
        <v>290</v>
      </c>
      <c r="G88" s="15">
        <f>'[1]11'!H90</f>
        <v>290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'[1]11'!B91</f>
        <v>290</v>
      </c>
      <c r="C89" s="16">
        <f>'[1]11'!C91</f>
        <v>0</v>
      </c>
      <c r="D89" s="16">
        <f>'[1]11'!D91</f>
        <v>0</v>
      </c>
      <c r="E89" s="16">
        <f>'[1]11'!E91</f>
        <v>0</v>
      </c>
      <c r="F89" s="15">
        <f t="shared" si="17"/>
        <v>290</v>
      </c>
      <c r="G89" s="15">
        <f>'[1]11'!H91</f>
        <v>290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'[1]11'!B92</f>
        <v>290</v>
      </c>
      <c r="C90" s="16">
        <f>'[1]11'!C92</f>
        <v>0</v>
      </c>
      <c r="D90" s="16">
        <f>'[1]11'!D92</f>
        <v>0</v>
      </c>
      <c r="E90" s="16">
        <f>'[1]11'!E92</f>
        <v>0</v>
      </c>
      <c r="F90" s="15">
        <f t="shared" si="17"/>
        <v>290</v>
      </c>
      <c r="G90" s="15">
        <f>'[1]11'!H92</f>
        <v>290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'[1]11'!B93</f>
        <v>290</v>
      </c>
      <c r="C91" s="16">
        <f>'[1]11'!C93</f>
        <v>0</v>
      </c>
      <c r="D91" s="16">
        <f>'[1]11'!D93</f>
        <v>0</v>
      </c>
      <c r="E91" s="16">
        <f>'[1]11'!E93</f>
        <v>0</v>
      </c>
      <c r="F91" s="15">
        <f t="shared" si="17"/>
        <v>290</v>
      </c>
      <c r="G91" s="15">
        <f>'[1]11'!H93</f>
        <v>290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'[1]11'!B94</f>
        <v>290</v>
      </c>
      <c r="C92" s="16">
        <f>'[1]11'!C94</f>
        <v>0</v>
      </c>
      <c r="D92" s="16">
        <f>'[1]11'!D94</f>
        <v>0</v>
      </c>
      <c r="E92" s="16">
        <f>'[1]11'!E94</f>
        <v>0</v>
      </c>
      <c r="F92" s="15">
        <f t="shared" si="17"/>
        <v>290</v>
      </c>
      <c r="G92" s="15">
        <f>'[1]11'!H94</f>
        <v>290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'[1]11'!B95</f>
        <v>290</v>
      </c>
      <c r="C93" s="16">
        <f>'[1]11'!C95</f>
        <v>0</v>
      </c>
      <c r="D93" s="16">
        <f>'[1]11'!D95</f>
        <v>0</v>
      </c>
      <c r="E93" s="16">
        <f>'[1]11'!E95</f>
        <v>0</v>
      </c>
      <c r="F93" s="15">
        <f t="shared" si="17"/>
        <v>290</v>
      </c>
      <c r="G93" s="15">
        <f>'[1]11'!H95</f>
        <v>290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'[1]11'!B96</f>
        <v>290</v>
      </c>
      <c r="C94" s="16">
        <f>'[1]11'!C96</f>
        <v>0</v>
      </c>
      <c r="D94" s="16">
        <f>'[1]11'!D96</f>
        <v>0</v>
      </c>
      <c r="E94" s="16">
        <f>'[1]11'!E96</f>
        <v>0</v>
      </c>
      <c r="F94" s="15">
        <f t="shared" si="17"/>
        <v>290</v>
      </c>
      <c r="G94" s="15">
        <f>'[1]11'!H96</f>
        <v>290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'[1]11'!B97</f>
        <v>290</v>
      </c>
      <c r="C95" s="16">
        <f>'[1]11'!C97</f>
        <v>0</v>
      </c>
      <c r="D95" s="16">
        <f>'[1]11'!D97</f>
        <v>0</v>
      </c>
      <c r="E95" s="16">
        <f>'[1]11'!E97</f>
        <v>0</v>
      </c>
      <c r="F95" s="15">
        <f t="shared" si="17"/>
        <v>290</v>
      </c>
      <c r="G95" s="15">
        <f>'[1]11'!H97</f>
        <v>290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'[1]11'!B98</f>
        <v>290</v>
      </c>
      <c r="C96" s="16">
        <f>'[1]11'!C98</f>
        <v>0</v>
      </c>
      <c r="D96" s="16">
        <f>'[1]11'!D98</f>
        <v>0</v>
      </c>
      <c r="E96" s="16">
        <f>'[1]11'!E98</f>
        <v>0</v>
      </c>
      <c r="F96" s="15">
        <f t="shared" si="17"/>
        <v>290</v>
      </c>
      <c r="G96" s="15">
        <f>'[1]11'!H98</f>
        <v>290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'[1]11'!B99</f>
        <v>290</v>
      </c>
      <c r="C97" s="16">
        <f>'[1]11'!C99</f>
        <v>0</v>
      </c>
      <c r="D97" s="16">
        <f>'[1]11'!D99</f>
        <v>0</v>
      </c>
      <c r="E97" s="16">
        <f>'[1]11'!E99</f>
        <v>0</v>
      </c>
      <c r="F97" s="15">
        <f t="shared" si="17"/>
        <v>290</v>
      </c>
      <c r="G97" s="15">
        <f>'[1]11'!H99</f>
        <v>290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'[1]11'!B100</f>
        <v>290</v>
      </c>
      <c r="C98" s="16">
        <f>'[1]11'!C100</f>
        <v>0</v>
      </c>
      <c r="D98" s="16">
        <f>'[1]11'!D100</f>
        <v>0</v>
      </c>
      <c r="E98" s="16">
        <f>'[1]11'!E100</f>
        <v>0</v>
      </c>
      <c r="F98" s="15">
        <f t="shared" si="17"/>
        <v>290</v>
      </c>
      <c r="G98" s="15">
        <f>'[1]11'!H100</f>
        <v>290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'[2]11'!B5</f>
        <v>78</v>
      </c>
      <c r="C3" s="200">
        <f>'[2]11'!C5</f>
        <v>0</v>
      </c>
      <c r="D3" s="200">
        <f>'[2]11'!D5</f>
        <v>0</v>
      </c>
      <c r="E3" s="200">
        <f>'[2]11'!E5</f>
        <v>0</v>
      </c>
      <c r="F3" s="15">
        <f>SUM(B3:E3)</f>
        <v>78</v>
      </c>
      <c r="G3" s="199">
        <f>'[2]11'!H5</f>
        <v>35</v>
      </c>
      <c r="H3" s="200">
        <f>'[2]11'!I5</f>
        <v>0</v>
      </c>
      <c r="I3" s="200">
        <f>'[2]11'!J5</f>
        <v>0</v>
      </c>
      <c r="J3" s="200">
        <f>'[2]11'!K5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32</v>
      </c>
    </row>
    <row r="4" spans="1:19">
      <c r="A4" s="8" t="s">
        <v>46</v>
      </c>
      <c r="B4" s="199">
        <f>'[2]11'!B6</f>
        <v>78</v>
      </c>
      <c r="C4" s="200">
        <f>'[2]11'!C6</f>
        <v>0</v>
      </c>
      <c r="D4" s="200">
        <f>'[2]11'!D6</f>
        <v>0</v>
      </c>
      <c r="E4" s="200">
        <f>'[2]11'!E6</f>
        <v>0</v>
      </c>
      <c r="F4" s="15">
        <f>SUM(B4:E4)</f>
        <v>78</v>
      </c>
      <c r="G4" s="199">
        <f>'[2]11'!H6</f>
        <v>35</v>
      </c>
      <c r="H4" s="200">
        <f>'[2]11'!I6</f>
        <v>0</v>
      </c>
      <c r="I4" s="200">
        <f>'[2]11'!J6</f>
        <v>0</v>
      </c>
      <c r="J4" s="200">
        <f>'[2]11'!K6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32</v>
      </c>
    </row>
    <row r="5" spans="1:19">
      <c r="A5" s="8" t="s">
        <v>47</v>
      </c>
      <c r="B5" s="199">
        <f>'[2]11'!B7</f>
        <v>78</v>
      </c>
      <c r="C5" s="200">
        <f>'[2]11'!C7</f>
        <v>0</v>
      </c>
      <c r="D5" s="200">
        <f>'[2]11'!D7</f>
        <v>0</v>
      </c>
      <c r="E5" s="200">
        <f>'[2]11'!E7</f>
        <v>0</v>
      </c>
      <c r="F5" s="15">
        <f t="shared" ref="F5:F68" si="6">SUM(B5:E5)</f>
        <v>78</v>
      </c>
      <c r="G5" s="199">
        <f>'[2]11'!H7</f>
        <v>35</v>
      </c>
      <c r="H5" s="200">
        <f>'[2]11'!I7</f>
        <v>0</v>
      </c>
      <c r="I5" s="200">
        <f>'[2]11'!J7</f>
        <v>0</v>
      </c>
      <c r="J5" s="200">
        <f>'[2]11'!K7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32</v>
      </c>
    </row>
    <row r="6" spans="1:19">
      <c r="A6" s="8" t="s">
        <v>48</v>
      </c>
      <c r="B6" s="199">
        <f>'[2]11'!B8</f>
        <v>78</v>
      </c>
      <c r="C6" s="200">
        <f>'[2]11'!C8</f>
        <v>0</v>
      </c>
      <c r="D6" s="200">
        <f>'[2]11'!D8</f>
        <v>0</v>
      </c>
      <c r="E6" s="200">
        <f>'[2]11'!E8</f>
        <v>0</v>
      </c>
      <c r="F6" s="15">
        <f t="shared" si="6"/>
        <v>78</v>
      </c>
      <c r="G6" s="199">
        <f>'[2]11'!H8</f>
        <v>35</v>
      </c>
      <c r="H6" s="200">
        <f>'[2]11'!I8</f>
        <v>0</v>
      </c>
      <c r="I6" s="200">
        <f>'[2]11'!J8</f>
        <v>0</v>
      </c>
      <c r="J6" s="200">
        <f>'[2]11'!K8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32</v>
      </c>
    </row>
    <row r="7" spans="1:19">
      <c r="A7" s="8" t="s">
        <v>49</v>
      </c>
      <c r="B7" s="199">
        <f>'[2]11'!B9</f>
        <v>78</v>
      </c>
      <c r="C7" s="200">
        <f>'[2]11'!C9</f>
        <v>0</v>
      </c>
      <c r="D7" s="200">
        <f>'[2]11'!D9</f>
        <v>0</v>
      </c>
      <c r="E7" s="200">
        <f>'[2]11'!E9</f>
        <v>0</v>
      </c>
      <c r="F7" s="15">
        <f t="shared" si="6"/>
        <v>78</v>
      </c>
      <c r="G7" s="199">
        <f>'[2]11'!H9</f>
        <v>35</v>
      </c>
      <c r="H7" s="200">
        <f>'[2]11'!I9</f>
        <v>0</v>
      </c>
      <c r="I7" s="200">
        <f>'[2]11'!J9</f>
        <v>0</v>
      </c>
      <c r="J7" s="200">
        <f>'[2]11'!K9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32</v>
      </c>
    </row>
    <row r="8" spans="1:19">
      <c r="A8" s="8" t="s">
        <v>50</v>
      </c>
      <c r="B8" s="199">
        <f>'[2]11'!B10</f>
        <v>78</v>
      </c>
      <c r="C8" s="200">
        <f>'[2]11'!C10</f>
        <v>0</v>
      </c>
      <c r="D8" s="200">
        <f>'[2]11'!D10</f>
        <v>0</v>
      </c>
      <c r="E8" s="200">
        <f>'[2]11'!E10</f>
        <v>0</v>
      </c>
      <c r="F8" s="15">
        <f t="shared" si="6"/>
        <v>78</v>
      </c>
      <c r="G8" s="199">
        <f>'[2]11'!H10</f>
        <v>35</v>
      </c>
      <c r="H8" s="200">
        <f>'[2]11'!I10</f>
        <v>0</v>
      </c>
      <c r="I8" s="200">
        <f>'[2]11'!J10</f>
        <v>0</v>
      </c>
      <c r="J8" s="200">
        <f>'[2]11'!K10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32</v>
      </c>
    </row>
    <row r="9" spans="1:19">
      <c r="A9" s="8" t="s">
        <v>51</v>
      </c>
      <c r="B9" s="199">
        <f>'[2]11'!B11</f>
        <v>78</v>
      </c>
      <c r="C9" s="200">
        <f>'[2]11'!C11</f>
        <v>0</v>
      </c>
      <c r="D9" s="200">
        <f>'[2]11'!D11</f>
        <v>0</v>
      </c>
      <c r="E9" s="200">
        <f>'[2]11'!E11</f>
        <v>0</v>
      </c>
      <c r="F9" s="15">
        <f t="shared" si="6"/>
        <v>78</v>
      </c>
      <c r="G9" s="199">
        <f>'[2]11'!H11</f>
        <v>35</v>
      </c>
      <c r="H9" s="200">
        <f>'[2]11'!I11</f>
        <v>0</v>
      </c>
      <c r="I9" s="200">
        <f>'[2]11'!J11</f>
        <v>0</v>
      </c>
      <c r="J9" s="200">
        <f>'[2]11'!K11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32</v>
      </c>
    </row>
    <row r="10" spans="1:19">
      <c r="A10" s="8" t="s">
        <v>52</v>
      </c>
      <c r="B10" s="199">
        <f>'[2]11'!B12</f>
        <v>78</v>
      </c>
      <c r="C10" s="200">
        <f>'[2]11'!C12</f>
        <v>0</v>
      </c>
      <c r="D10" s="200">
        <f>'[2]11'!D12</f>
        <v>0</v>
      </c>
      <c r="E10" s="200">
        <f>'[2]11'!E12</f>
        <v>0</v>
      </c>
      <c r="F10" s="15">
        <f t="shared" si="6"/>
        <v>78</v>
      </c>
      <c r="G10" s="199">
        <f>'[2]11'!H12</f>
        <v>35</v>
      </c>
      <c r="H10" s="200">
        <f>'[2]11'!I12</f>
        <v>0</v>
      </c>
      <c r="I10" s="200">
        <f>'[2]11'!J12</f>
        <v>0</v>
      </c>
      <c r="J10" s="200">
        <f>'[2]11'!K12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32</v>
      </c>
    </row>
    <row r="11" spans="1:19">
      <c r="A11" s="8" t="s">
        <v>53</v>
      </c>
      <c r="B11" s="199">
        <f>'[2]11'!B13</f>
        <v>78</v>
      </c>
      <c r="C11" s="200">
        <f>'[2]11'!C13</f>
        <v>0</v>
      </c>
      <c r="D11" s="200">
        <f>'[2]11'!D13</f>
        <v>0</v>
      </c>
      <c r="E11" s="200">
        <f>'[2]11'!E13</f>
        <v>0</v>
      </c>
      <c r="F11" s="15">
        <f t="shared" si="6"/>
        <v>78</v>
      </c>
      <c r="G11" s="199">
        <f>'[2]11'!H13</f>
        <v>35</v>
      </c>
      <c r="H11" s="200">
        <f>'[2]11'!I13</f>
        <v>0</v>
      </c>
      <c r="I11" s="200">
        <f>'[2]11'!J13</f>
        <v>0</v>
      </c>
      <c r="J11" s="200">
        <f>'[2]11'!K13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'[2]11'!B14</f>
        <v>78</v>
      </c>
      <c r="C12" s="200">
        <f>'[2]11'!C14</f>
        <v>0</v>
      </c>
      <c r="D12" s="200">
        <f>'[2]11'!D14</f>
        <v>0</v>
      </c>
      <c r="E12" s="200">
        <f>'[2]11'!E14</f>
        <v>0</v>
      </c>
      <c r="F12" s="15">
        <f t="shared" si="6"/>
        <v>78</v>
      </c>
      <c r="G12" s="199">
        <f>'[2]11'!H14</f>
        <v>35</v>
      </c>
      <c r="H12" s="200">
        <f>'[2]11'!I14</f>
        <v>0</v>
      </c>
      <c r="I12" s="200">
        <f>'[2]11'!J14</f>
        <v>0</v>
      </c>
      <c r="J12" s="200">
        <f>'[2]11'!K14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'[2]11'!B15</f>
        <v>78</v>
      </c>
      <c r="C13" s="200">
        <f>'[2]11'!C15</f>
        <v>0</v>
      </c>
      <c r="D13" s="200">
        <f>'[2]11'!D15</f>
        <v>0</v>
      </c>
      <c r="E13" s="200">
        <f>'[2]11'!E15</f>
        <v>0</v>
      </c>
      <c r="F13" s="15">
        <f t="shared" si="6"/>
        <v>78</v>
      </c>
      <c r="G13" s="199">
        <f>'[2]11'!H15</f>
        <v>35</v>
      </c>
      <c r="H13" s="200">
        <f>'[2]11'!I15</f>
        <v>0</v>
      </c>
      <c r="I13" s="200">
        <f>'[2]11'!J15</f>
        <v>0</v>
      </c>
      <c r="J13" s="200">
        <f>'[2]11'!K15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32</v>
      </c>
    </row>
    <row r="14" spans="1:19">
      <c r="A14" s="8" t="s">
        <v>56</v>
      </c>
      <c r="B14" s="199">
        <f>'[2]11'!B16</f>
        <v>78</v>
      </c>
      <c r="C14" s="200">
        <f>'[2]11'!C16</f>
        <v>0</v>
      </c>
      <c r="D14" s="200">
        <f>'[2]11'!D16</f>
        <v>0</v>
      </c>
      <c r="E14" s="200">
        <f>'[2]11'!E16</f>
        <v>0</v>
      </c>
      <c r="F14" s="15">
        <f t="shared" si="6"/>
        <v>78</v>
      </c>
      <c r="G14" s="199">
        <f>'[2]11'!H16</f>
        <v>35</v>
      </c>
      <c r="H14" s="200">
        <f>'[2]11'!I16</f>
        <v>0</v>
      </c>
      <c r="I14" s="200">
        <f>'[2]11'!J16</f>
        <v>0</v>
      </c>
      <c r="J14" s="200">
        <f>'[2]11'!K16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'[2]11'!B17</f>
        <v>78</v>
      </c>
      <c r="C15" s="200">
        <f>'[2]11'!C17</f>
        <v>0</v>
      </c>
      <c r="D15" s="200">
        <f>'[2]11'!D17</f>
        <v>0</v>
      </c>
      <c r="E15" s="200">
        <f>'[2]11'!E17</f>
        <v>0</v>
      </c>
      <c r="F15" s="15">
        <f t="shared" si="6"/>
        <v>78</v>
      </c>
      <c r="G15" s="199">
        <f>'[2]11'!H17</f>
        <v>35</v>
      </c>
      <c r="H15" s="200">
        <f>'[2]11'!I17</f>
        <v>0</v>
      </c>
      <c r="I15" s="200">
        <f>'[2]11'!J17</f>
        <v>0</v>
      </c>
      <c r="J15" s="200">
        <f>'[2]11'!K17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'[2]11'!B18</f>
        <v>78</v>
      </c>
      <c r="C16" s="200">
        <f>'[2]11'!C18</f>
        <v>0</v>
      </c>
      <c r="D16" s="200">
        <f>'[2]11'!D18</f>
        <v>0</v>
      </c>
      <c r="E16" s="200">
        <f>'[2]11'!E18</f>
        <v>0</v>
      </c>
      <c r="F16" s="15">
        <f t="shared" si="6"/>
        <v>78</v>
      </c>
      <c r="G16" s="199">
        <f>'[2]11'!H18</f>
        <v>35</v>
      </c>
      <c r="H16" s="200">
        <f>'[2]11'!I18</f>
        <v>0</v>
      </c>
      <c r="I16" s="200">
        <f>'[2]11'!J18</f>
        <v>0</v>
      </c>
      <c r="J16" s="200">
        <f>'[2]11'!K18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'[2]11'!B19</f>
        <v>78</v>
      </c>
      <c r="C17" s="200">
        <f>'[2]11'!C19</f>
        <v>0</v>
      </c>
      <c r="D17" s="200">
        <f>'[2]11'!D19</f>
        <v>0</v>
      </c>
      <c r="E17" s="200">
        <f>'[2]11'!E19</f>
        <v>0</v>
      </c>
      <c r="F17" s="15">
        <f t="shared" si="6"/>
        <v>78</v>
      </c>
      <c r="G17" s="199">
        <f>'[2]11'!H19</f>
        <v>35</v>
      </c>
      <c r="H17" s="200">
        <f>'[2]11'!I19</f>
        <v>0</v>
      </c>
      <c r="I17" s="200">
        <f>'[2]11'!J19</f>
        <v>0</v>
      </c>
      <c r="J17" s="200">
        <f>'[2]11'!K19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'[2]11'!B20</f>
        <v>78</v>
      </c>
      <c r="C18" s="200">
        <f>'[2]11'!C20</f>
        <v>0</v>
      </c>
      <c r="D18" s="200">
        <f>'[2]11'!D20</f>
        <v>0</v>
      </c>
      <c r="E18" s="200">
        <f>'[2]11'!E20</f>
        <v>0</v>
      </c>
      <c r="F18" s="15">
        <f t="shared" si="6"/>
        <v>78</v>
      </c>
      <c r="G18" s="199">
        <f>'[2]11'!H20</f>
        <v>35</v>
      </c>
      <c r="H18" s="200">
        <f>'[2]11'!I20</f>
        <v>0</v>
      </c>
      <c r="I18" s="200">
        <f>'[2]11'!J20</f>
        <v>0</v>
      </c>
      <c r="J18" s="200">
        <f>'[2]11'!K20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'[2]11'!B21</f>
        <v>78</v>
      </c>
      <c r="C19" s="200">
        <f>'[2]11'!C21</f>
        <v>0</v>
      </c>
      <c r="D19" s="200">
        <f>'[2]11'!D21</f>
        <v>0</v>
      </c>
      <c r="E19" s="200">
        <f>'[2]11'!E21</f>
        <v>0</v>
      </c>
      <c r="F19" s="15">
        <f t="shared" si="6"/>
        <v>78</v>
      </c>
      <c r="G19" s="199">
        <f>'[2]11'!H21</f>
        <v>35</v>
      </c>
      <c r="H19" s="200">
        <f>'[2]11'!I21</f>
        <v>0</v>
      </c>
      <c r="I19" s="200">
        <f>'[2]11'!J21</f>
        <v>0</v>
      </c>
      <c r="J19" s="200">
        <f>'[2]11'!K21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'[2]11'!B22</f>
        <v>78</v>
      </c>
      <c r="C20" s="200">
        <f>'[2]11'!C22</f>
        <v>0</v>
      </c>
      <c r="D20" s="200">
        <f>'[2]11'!D22</f>
        <v>0</v>
      </c>
      <c r="E20" s="200">
        <f>'[2]11'!E22</f>
        <v>0</v>
      </c>
      <c r="F20" s="15">
        <f t="shared" si="6"/>
        <v>78</v>
      </c>
      <c r="G20" s="199">
        <f>'[2]11'!H22</f>
        <v>35</v>
      </c>
      <c r="H20" s="200">
        <f>'[2]11'!I22</f>
        <v>0</v>
      </c>
      <c r="I20" s="200">
        <f>'[2]11'!J22</f>
        <v>0</v>
      </c>
      <c r="J20" s="200">
        <f>'[2]11'!K22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'[2]11'!B23</f>
        <v>78</v>
      </c>
      <c r="C21" s="200">
        <f>'[2]11'!C23</f>
        <v>0</v>
      </c>
      <c r="D21" s="200">
        <f>'[2]11'!D23</f>
        <v>0</v>
      </c>
      <c r="E21" s="200">
        <f>'[2]11'!E23</f>
        <v>0</v>
      </c>
      <c r="F21" s="15">
        <f t="shared" si="6"/>
        <v>78</v>
      </c>
      <c r="G21" s="199">
        <f>'[2]11'!H23</f>
        <v>35</v>
      </c>
      <c r="H21" s="200">
        <f>'[2]11'!I23</f>
        <v>0</v>
      </c>
      <c r="I21" s="200">
        <f>'[2]11'!J23</f>
        <v>0</v>
      </c>
      <c r="J21" s="200">
        <f>'[2]11'!K23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'[2]11'!B24</f>
        <v>78</v>
      </c>
      <c r="C22" s="200">
        <f>'[2]11'!C24</f>
        <v>0</v>
      </c>
      <c r="D22" s="200">
        <f>'[2]11'!D24</f>
        <v>0</v>
      </c>
      <c r="E22" s="200">
        <f>'[2]11'!E24</f>
        <v>0</v>
      </c>
      <c r="F22" s="15">
        <f t="shared" si="6"/>
        <v>78</v>
      </c>
      <c r="G22" s="199">
        <f>'[2]11'!H24</f>
        <v>35</v>
      </c>
      <c r="H22" s="200">
        <f>'[2]11'!I24</f>
        <v>0</v>
      </c>
      <c r="I22" s="200">
        <f>'[2]11'!J24</f>
        <v>0</v>
      </c>
      <c r="J22" s="200">
        <f>'[2]11'!K24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35</v>
      </c>
    </row>
    <row r="23" spans="1:19">
      <c r="A23" s="8" t="s">
        <v>65</v>
      </c>
      <c r="B23" s="199">
        <f>'[2]11'!B25</f>
        <v>78</v>
      </c>
      <c r="C23" s="200">
        <f>'[2]11'!C25</f>
        <v>0</v>
      </c>
      <c r="D23" s="200">
        <f>'[2]11'!D25</f>
        <v>0</v>
      </c>
      <c r="E23" s="200">
        <f>'[2]11'!E25</f>
        <v>0</v>
      </c>
      <c r="F23" s="15">
        <f t="shared" si="6"/>
        <v>78</v>
      </c>
      <c r="G23" s="199">
        <f>'[2]11'!H25</f>
        <v>35</v>
      </c>
      <c r="H23" s="200">
        <f>'[2]11'!I25</f>
        <v>0</v>
      </c>
      <c r="I23" s="200">
        <f>'[2]11'!J25</f>
        <v>0</v>
      </c>
      <c r="J23" s="200">
        <f>'[2]11'!K25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35</v>
      </c>
    </row>
    <row r="24" spans="1:19">
      <c r="A24" s="8" t="s">
        <v>66</v>
      </c>
      <c r="B24" s="199">
        <f>'[2]11'!B26</f>
        <v>78</v>
      </c>
      <c r="C24" s="200">
        <f>'[2]11'!C26</f>
        <v>0</v>
      </c>
      <c r="D24" s="200">
        <f>'[2]11'!D26</f>
        <v>0</v>
      </c>
      <c r="E24" s="200">
        <f>'[2]11'!E26</f>
        <v>0</v>
      </c>
      <c r="F24" s="15">
        <f t="shared" si="6"/>
        <v>78</v>
      </c>
      <c r="G24" s="199">
        <f>'[2]11'!H26</f>
        <v>35</v>
      </c>
      <c r="H24" s="200">
        <f>'[2]11'!I26</f>
        <v>0</v>
      </c>
      <c r="I24" s="200">
        <f>'[2]11'!J26</f>
        <v>0</v>
      </c>
      <c r="J24" s="200">
        <f>'[2]11'!K26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'[2]11'!B27</f>
        <v>78</v>
      </c>
      <c r="C25" s="200">
        <f>'[2]11'!C27</f>
        <v>0</v>
      </c>
      <c r="D25" s="200">
        <f>'[2]11'!D27</f>
        <v>0</v>
      </c>
      <c r="E25" s="200">
        <f>'[2]11'!E27</f>
        <v>0</v>
      </c>
      <c r="F25" s="15">
        <f t="shared" si="6"/>
        <v>78</v>
      </c>
      <c r="G25" s="199">
        <f>'[2]11'!H27</f>
        <v>35</v>
      </c>
      <c r="H25" s="200">
        <f>'[2]11'!I27</f>
        <v>0</v>
      </c>
      <c r="I25" s="200">
        <f>'[2]11'!J27</f>
        <v>0</v>
      </c>
      <c r="J25" s="200">
        <f>'[2]11'!K27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'[2]11'!B28</f>
        <v>78</v>
      </c>
      <c r="C26" s="200">
        <f>'[2]11'!C28</f>
        <v>0</v>
      </c>
      <c r="D26" s="200">
        <f>'[2]11'!D28</f>
        <v>0</v>
      </c>
      <c r="E26" s="200">
        <f>'[2]11'!E28</f>
        <v>0</v>
      </c>
      <c r="F26" s="15">
        <f t="shared" si="6"/>
        <v>78</v>
      </c>
      <c r="G26" s="199">
        <f>'[2]11'!H28</f>
        <v>35</v>
      </c>
      <c r="H26" s="200">
        <f>'[2]11'!I28</f>
        <v>0</v>
      </c>
      <c r="I26" s="200">
        <f>'[2]11'!J28</f>
        <v>0</v>
      </c>
      <c r="J26" s="200">
        <f>'[2]11'!K28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'[2]11'!B29</f>
        <v>78</v>
      </c>
      <c r="C27" s="200">
        <f>'[2]11'!C29</f>
        <v>0</v>
      </c>
      <c r="D27" s="200">
        <f>'[2]11'!D29</f>
        <v>0</v>
      </c>
      <c r="E27" s="200">
        <f>'[2]11'!E29</f>
        <v>0</v>
      </c>
      <c r="F27" s="15">
        <f t="shared" si="6"/>
        <v>78</v>
      </c>
      <c r="G27" s="199">
        <f>'[2]11'!H29</f>
        <v>35</v>
      </c>
      <c r="H27" s="200">
        <f>'[2]11'!I29</f>
        <v>0</v>
      </c>
      <c r="I27" s="200">
        <f>'[2]11'!J29</f>
        <v>0</v>
      </c>
      <c r="J27" s="200">
        <f>'[2]11'!K29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'[2]11'!B30</f>
        <v>78</v>
      </c>
      <c r="C28" s="200">
        <f>'[2]11'!C30</f>
        <v>0</v>
      </c>
      <c r="D28" s="200">
        <f>'[2]11'!D30</f>
        <v>0</v>
      </c>
      <c r="E28" s="200">
        <f>'[2]11'!E30</f>
        <v>0</v>
      </c>
      <c r="F28" s="15">
        <f t="shared" si="6"/>
        <v>78</v>
      </c>
      <c r="G28" s="199">
        <f>'[2]11'!H30</f>
        <v>35</v>
      </c>
      <c r="H28" s="200">
        <f>'[2]11'!I30</f>
        <v>0</v>
      </c>
      <c r="I28" s="200">
        <f>'[2]11'!J30</f>
        <v>0</v>
      </c>
      <c r="J28" s="200">
        <f>'[2]11'!K30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'[2]11'!B31</f>
        <v>78</v>
      </c>
      <c r="C29" s="200">
        <f>'[2]11'!C31</f>
        <v>0</v>
      </c>
      <c r="D29" s="200">
        <f>'[2]11'!D31</f>
        <v>0</v>
      </c>
      <c r="E29" s="200">
        <f>'[2]11'!E31</f>
        <v>0</v>
      </c>
      <c r="F29" s="15">
        <f t="shared" si="6"/>
        <v>78</v>
      </c>
      <c r="G29" s="199">
        <f>'[2]11'!H31</f>
        <v>35</v>
      </c>
      <c r="H29" s="200">
        <f>'[2]11'!I31</f>
        <v>0</v>
      </c>
      <c r="I29" s="200">
        <f>'[2]11'!J31</f>
        <v>0</v>
      </c>
      <c r="J29" s="200">
        <f>'[2]11'!K31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'[2]11'!B32</f>
        <v>78</v>
      </c>
      <c r="C30" s="200">
        <f>'[2]11'!C32</f>
        <v>0</v>
      </c>
      <c r="D30" s="200">
        <f>'[2]11'!D32</f>
        <v>0</v>
      </c>
      <c r="E30" s="200">
        <f>'[2]11'!E32</f>
        <v>0</v>
      </c>
      <c r="F30" s="15">
        <f t="shared" si="6"/>
        <v>78</v>
      </c>
      <c r="G30" s="199">
        <f>'[2]11'!H32</f>
        <v>35</v>
      </c>
      <c r="H30" s="200">
        <f>'[2]11'!I32</f>
        <v>0</v>
      </c>
      <c r="I30" s="200">
        <f>'[2]11'!J32</f>
        <v>0</v>
      </c>
      <c r="J30" s="200">
        <f>'[2]11'!K32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'[2]11'!B33</f>
        <v>78</v>
      </c>
      <c r="C31" s="200">
        <f>'[2]11'!C33</f>
        <v>0</v>
      </c>
      <c r="D31" s="200">
        <f>'[2]11'!D33</f>
        <v>0</v>
      </c>
      <c r="E31" s="200">
        <f>'[2]11'!E33</f>
        <v>0</v>
      </c>
      <c r="F31" s="15">
        <f t="shared" si="6"/>
        <v>78</v>
      </c>
      <c r="G31" s="199">
        <f>'[2]11'!H33</f>
        <v>35</v>
      </c>
      <c r="H31" s="200">
        <f>'[2]11'!I33</f>
        <v>0</v>
      </c>
      <c r="I31" s="200">
        <f>'[2]11'!J33</f>
        <v>0</v>
      </c>
      <c r="J31" s="200">
        <f>'[2]11'!K33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'[2]11'!B34</f>
        <v>78</v>
      </c>
      <c r="C32" s="200">
        <f>'[2]11'!C34</f>
        <v>0</v>
      </c>
      <c r="D32" s="200">
        <f>'[2]11'!D34</f>
        <v>0</v>
      </c>
      <c r="E32" s="200">
        <f>'[2]11'!E34</f>
        <v>0</v>
      </c>
      <c r="F32" s="15">
        <f t="shared" si="6"/>
        <v>78</v>
      </c>
      <c r="G32" s="199">
        <f>'[2]11'!H34</f>
        <v>35</v>
      </c>
      <c r="H32" s="200">
        <f>'[2]11'!I34</f>
        <v>0</v>
      </c>
      <c r="I32" s="200">
        <f>'[2]11'!J34</f>
        <v>0</v>
      </c>
      <c r="J32" s="200">
        <f>'[2]11'!K34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'[2]11'!B35</f>
        <v>78</v>
      </c>
      <c r="C33" s="200">
        <f>'[2]11'!C35</f>
        <v>0</v>
      </c>
      <c r="D33" s="200">
        <f>'[2]11'!D35</f>
        <v>0</v>
      </c>
      <c r="E33" s="200">
        <f>'[2]11'!E35</f>
        <v>0</v>
      </c>
      <c r="F33" s="15">
        <f t="shared" si="6"/>
        <v>78</v>
      </c>
      <c r="G33" s="199">
        <f>'[2]11'!H35</f>
        <v>35</v>
      </c>
      <c r="H33" s="200">
        <f>'[2]11'!I35</f>
        <v>0</v>
      </c>
      <c r="I33" s="200">
        <f>'[2]11'!J35</f>
        <v>0</v>
      </c>
      <c r="J33" s="200">
        <f>'[2]11'!K35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'[2]11'!B36</f>
        <v>78</v>
      </c>
      <c r="C34" s="200">
        <f>'[2]11'!C36</f>
        <v>0</v>
      </c>
      <c r="D34" s="200">
        <f>'[2]11'!D36</f>
        <v>0</v>
      </c>
      <c r="E34" s="200">
        <f>'[2]11'!E36</f>
        <v>0</v>
      </c>
      <c r="F34" s="15">
        <f t="shared" si="6"/>
        <v>78</v>
      </c>
      <c r="G34" s="199">
        <f>'[2]11'!H36</f>
        <v>35</v>
      </c>
      <c r="H34" s="200">
        <f>'[2]11'!I36</f>
        <v>0</v>
      </c>
      <c r="I34" s="200">
        <f>'[2]11'!J36</f>
        <v>0</v>
      </c>
      <c r="J34" s="200">
        <f>'[2]11'!K36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'[2]11'!B37</f>
        <v>78</v>
      </c>
      <c r="C35" s="200">
        <f>'[2]11'!C37</f>
        <v>0</v>
      </c>
      <c r="D35" s="200">
        <f>'[2]11'!D37</f>
        <v>0</v>
      </c>
      <c r="E35" s="200">
        <f>'[2]11'!E37</f>
        <v>0</v>
      </c>
      <c r="F35" s="15">
        <f t="shared" si="6"/>
        <v>78</v>
      </c>
      <c r="G35" s="199">
        <f>'[2]11'!H37</f>
        <v>35</v>
      </c>
      <c r="H35" s="200">
        <f>'[2]11'!I37</f>
        <v>0</v>
      </c>
      <c r="I35" s="200">
        <f>'[2]11'!J37</f>
        <v>0</v>
      </c>
      <c r="J35" s="200">
        <f>'[2]11'!K37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9">
        <f>'[2]11'!B38</f>
        <v>78</v>
      </c>
      <c r="C36" s="200">
        <f>'[2]11'!C38</f>
        <v>0</v>
      </c>
      <c r="D36" s="200">
        <f>'[2]11'!D38</f>
        <v>0</v>
      </c>
      <c r="E36" s="200">
        <f>'[2]11'!E38</f>
        <v>0</v>
      </c>
      <c r="F36" s="15">
        <f t="shared" si="6"/>
        <v>78</v>
      </c>
      <c r="G36" s="199">
        <f>'[2]11'!H38</f>
        <v>35</v>
      </c>
      <c r="H36" s="200">
        <f>'[2]11'!I38</f>
        <v>0</v>
      </c>
      <c r="I36" s="200">
        <f>'[2]11'!J38</f>
        <v>0</v>
      </c>
      <c r="J36" s="200">
        <f>'[2]11'!K38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9">
        <f>'[2]11'!B39</f>
        <v>78</v>
      </c>
      <c r="C37" s="200">
        <f>'[2]11'!C39</f>
        <v>0</v>
      </c>
      <c r="D37" s="200">
        <f>'[2]11'!D39</f>
        <v>0</v>
      </c>
      <c r="E37" s="200">
        <f>'[2]11'!E39</f>
        <v>0</v>
      </c>
      <c r="F37" s="15">
        <f t="shared" si="6"/>
        <v>78</v>
      </c>
      <c r="G37" s="199">
        <f>'[2]11'!H39</f>
        <v>35</v>
      </c>
      <c r="H37" s="200">
        <f>'[2]11'!I39</f>
        <v>0</v>
      </c>
      <c r="I37" s="200">
        <f>'[2]11'!J39</f>
        <v>0</v>
      </c>
      <c r="J37" s="200">
        <f>'[2]11'!K39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9">
        <f>'[2]11'!B40</f>
        <v>78</v>
      </c>
      <c r="C38" s="200">
        <f>'[2]11'!C40</f>
        <v>0</v>
      </c>
      <c r="D38" s="200">
        <f>'[2]11'!D40</f>
        <v>0</v>
      </c>
      <c r="E38" s="200">
        <f>'[2]11'!E40</f>
        <v>0</v>
      </c>
      <c r="F38" s="15">
        <f t="shared" si="6"/>
        <v>78</v>
      </c>
      <c r="G38" s="199">
        <f>'[2]11'!H40</f>
        <v>35</v>
      </c>
      <c r="H38" s="200">
        <f>'[2]11'!I40</f>
        <v>0</v>
      </c>
      <c r="I38" s="200">
        <f>'[2]11'!J40</f>
        <v>0</v>
      </c>
      <c r="J38" s="200">
        <f>'[2]11'!K40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9">
        <f>'[2]11'!B41</f>
        <v>78</v>
      </c>
      <c r="C39" s="200">
        <f>'[2]11'!C41</f>
        <v>0</v>
      </c>
      <c r="D39" s="200">
        <f>'[2]11'!D41</f>
        <v>0</v>
      </c>
      <c r="E39" s="200">
        <f>'[2]11'!E41</f>
        <v>0</v>
      </c>
      <c r="F39" s="15">
        <f t="shared" si="6"/>
        <v>78</v>
      </c>
      <c r="G39" s="199">
        <f>'[2]11'!H41</f>
        <v>35</v>
      </c>
      <c r="H39" s="200">
        <f>'[2]11'!I41</f>
        <v>0</v>
      </c>
      <c r="I39" s="200">
        <f>'[2]11'!J41</f>
        <v>0</v>
      </c>
      <c r="J39" s="200">
        <f>'[2]11'!K41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'[2]11'!B42</f>
        <v>78</v>
      </c>
      <c r="C40" s="200">
        <f>'[2]11'!C42</f>
        <v>0</v>
      </c>
      <c r="D40" s="200">
        <f>'[2]11'!D42</f>
        <v>0</v>
      </c>
      <c r="E40" s="200">
        <f>'[2]11'!E42</f>
        <v>0</v>
      </c>
      <c r="F40" s="15">
        <f t="shared" si="6"/>
        <v>78</v>
      </c>
      <c r="G40" s="199">
        <f>'[2]11'!H42</f>
        <v>35</v>
      </c>
      <c r="H40" s="200">
        <f>'[2]11'!I42</f>
        <v>0</v>
      </c>
      <c r="I40" s="200">
        <f>'[2]11'!J42</f>
        <v>0</v>
      </c>
      <c r="J40" s="200">
        <f>'[2]11'!K42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9">
        <f>'[2]11'!B43</f>
        <v>78</v>
      </c>
      <c r="C41" s="200">
        <f>'[2]11'!C43</f>
        <v>0</v>
      </c>
      <c r="D41" s="200">
        <f>'[2]11'!D43</f>
        <v>0</v>
      </c>
      <c r="E41" s="200">
        <f>'[2]11'!E43</f>
        <v>0</v>
      </c>
      <c r="F41" s="15">
        <f t="shared" si="6"/>
        <v>78</v>
      </c>
      <c r="G41" s="199">
        <f>'[2]11'!H43</f>
        <v>35</v>
      </c>
      <c r="H41" s="200">
        <f>'[2]11'!I43</f>
        <v>0</v>
      </c>
      <c r="I41" s="200">
        <f>'[2]11'!J43</f>
        <v>0</v>
      </c>
      <c r="J41" s="200">
        <f>'[2]11'!K43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'[2]11'!B44</f>
        <v>78</v>
      </c>
      <c r="C42" s="200">
        <f>'[2]11'!C44</f>
        <v>0</v>
      </c>
      <c r="D42" s="200">
        <f>'[2]11'!D44</f>
        <v>0</v>
      </c>
      <c r="E42" s="200">
        <f>'[2]11'!E44</f>
        <v>0</v>
      </c>
      <c r="F42" s="15">
        <f t="shared" si="6"/>
        <v>78</v>
      </c>
      <c r="G42" s="199">
        <f>'[2]11'!H44</f>
        <v>35</v>
      </c>
      <c r="H42" s="200">
        <f>'[2]11'!I44</f>
        <v>0</v>
      </c>
      <c r="I42" s="200">
        <f>'[2]11'!J44</f>
        <v>0</v>
      </c>
      <c r="J42" s="200">
        <f>'[2]11'!K44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'[2]11'!B45</f>
        <v>78</v>
      </c>
      <c r="C43" s="200">
        <f>'[2]11'!C45</f>
        <v>0</v>
      </c>
      <c r="D43" s="200">
        <f>'[2]11'!D45</f>
        <v>0</v>
      </c>
      <c r="E43" s="200">
        <f>'[2]11'!E45</f>
        <v>0</v>
      </c>
      <c r="F43" s="15">
        <f t="shared" si="6"/>
        <v>78</v>
      </c>
      <c r="G43" s="199">
        <f>'[2]11'!H45</f>
        <v>35</v>
      </c>
      <c r="H43" s="200">
        <f>'[2]11'!I45</f>
        <v>0</v>
      </c>
      <c r="I43" s="200">
        <f>'[2]11'!J45</f>
        <v>0</v>
      </c>
      <c r="J43" s="200">
        <f>'[2]11'!K45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'[2]11'!B46</f>
        <v>78</v>
      </c>
      <c r="C44" s="200">
        <f>'[2]11'!C46</f>
        <v>0</v>
      </c>
      <c r="D44" s="200">
        <f>'[2]11'!D46</f>
        <v>0</v>
      </c>
      <c r="E44" s="200">
        <f>'[2]11'!E46</f>
        <v>0</v>
      </c>
      <c r="F44" s="15">
        <f t="shared" si="6"/>
        <v>78</v>
      </c>
      <c r="G44" s="199">
        <f>'[2]11'!H46</f>
        <v>35</v>
      </c>
      <c r="H44" s="200">
        <f>'[2]11'!I46</f>
        <v>0</v>
      </c>
      <c r="I44" s="200">
        <f>'[2]11'!J46</f>
        <v>0</v>
      </c>
      <c r="J44" s="200">
        <f>'[2]11'!K46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'[2]11'!B47</f>
        <v>78</v>
      </c>
      <c r="C45" s="200">
        <f>'[2]11'!C47</f>
        <v>0</v>
      </c>
      <c r="D45" s="200">
        <f>'[2]11'!D47</f>
        <v>0</v>
      </c>
      <c r="E45" s="200">
        <f>'[2]11'!E47</f>
        <v>0</v>
      </c>
      <c r="F45" s="15">
        <f t="shared" si="6"/>
        <v>78</v>
      </c>
      <c r="G45" s="199">
        <f>'[2]11'!H47</f>
        <v>35</v>
      </c>
      <c r="H45" s="200">
        <f>'[2]11'!I47</f>
        <v>0</v>
      </c>
      <c r="I45" s="200">
        <f>'[2]11'!J47</f>
        <v>0</v>
      </c>
      <c r="J45" s="200">
        <f>'[2]11'!K47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'[2]11'!B48</f>
        <v>78</v>
      </c>
      <c r="C46" s="200">
        <f>'[2]11'!C48</f>
        <v>0</v>
      </c>
      <c r="D46" s="200">
        <f>'[2]11'!D48</f>
        <v>0</v>
      </c>
      <c r="E46" s="200">
        <f>'[2]11'!E48</f>
        <v>0</v>
      </c>
      <c r="F46" s="15">
        <f t="shared" si="6"/>
        <v>78</v>
      </c>
      <c r="G46" s="199">
        <f>'[2]11'!H48</f>
        <v>35</v>
      </c>
      <c r="H46" s="200">
        <f>'[2]11'!I48</f>
        <v>0</v>
      </c>
      <c r="I46" s="200">
        <f>'[2]11'!J48</f>
        <v>0</v>
      </c>
      <c r="J46" s="200">
        <f>'[2]11'!K48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'[2]11'!B49</f>
        <v>78</v>
      </c>
      <c r="C47" s="200">
        <f>'[2]11'!C49</f>
        <v>0</v>
      </c>
      <c r="D47" s="200">
        <f>'[2]11'!D49</f>
        <v>0</v>
      </c>
      <c r="E47" s="200">
        <f>'[2]11'!E49</f>
        <v>0</v>
      </c>
      <c r="F47" s="15">
        <f t="shared" si="6"/>
        <v>78</v>
      </c>
      <c r="G47" s="199">
        <f>'[2]11'!H49</f>
        <v>35</v>
      </c>
      <c r="H47" s="200">
        <f>'[2]11'!I49</f>
        <v>0</v>
      </c>
      <c r="I47" s="200">
        <f>'[2]11'!J49</f>
        <v>0</v>
      </c>
      <c r="J47" s="200">
        <f>'[2]11'!K49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'[2]11'!B50</f>
        <v>78</v>
      </c>
      <c r="C48" s="200">
        <f>'[2]11'!C50</f>
        <v>0</v>
      </c>
      <c r="D48" s="200">
        <f>'[2]11'!D50</f>
        <v>0</v>
      </c>
      <c r="E48" s="200">
        <f>'[2]11'!E50</f>
        <v>0</v>
      </c>
      <c r="F48" s="15">
        <f t="shared" si="6"/>
        <v>78</v>
      </c>
      <c r="G48" s="199">
        <f>'[2]11'!H50</f>
        <v>35</v>
      </c>
      <c r="H48" s="200">
        <f>'[2]11'!I50</f>
        <v>0</v>
      </c>
      <c r="I48" s="200">
        <f>'[2]11'!J50</f>
        <v>0</v>
      </c>
      <c r="J48" s="200">
        <f>'[2]11'!K50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'[2]11'!B51</f>
        <v>78</v>
      </c>
      <c r="C49" s="200">
        <f>'[2]11'!C51</f>
        <v>0</v>
      </c>
      <c r="D49" s="200">
        <f>'[2]11'!D51</f>
        <v>0</v>
      </c>
      <c r="E49" s="200">
        <f>'[2]11'!E51</f>
        <v>0</v>
      </c>
      <c r="F49" s="15">
        <f t="shared" si="6"/>
        <v>78</v>
      </c>
      <c r="G49" s="199">
        <f>'[2]11'!H51</f>
        <v>35</v>
      </c>
      <c r="H49" s="200">
        <f>'[2]11'!I51</f>
        <v>0</v>
      </c>
      <c r="I49" s="200">
        <f>'[2]11'!J51</f>
        <v>0</v>
      </c>
      <c r="J49" s="200">
        <f>'[2]11'!K51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'[2]11'!B52</f>
        <v>78</v>
      </c>
      <c r="C50" s="200">
        <f>'[2]11'!C52</f>
        <v>0</v>
      </c>
      <c r="D50" s="200">
        <f>'[2]11'!D52</f>
        <v>0</v>
      </c>
      <c r="E50" s="200">
        <f>'[2]11'!E52</f>
        <v>0</v>
      </c>
      <c r="F50" s="15">
        <f t="shared" si="6"/>
        <v>78</v>
      </c>
      <c r="G50" s="199">
        <f>'[2]11'!H52</f>
        <v>35</v>
      </c>
      <c r="H50" s="200">
        <f>'[2]11'!I52</f>
        <v>0</v>
      </c>
      <c r="I50" s="200">
        <f>'[2]11'!J52</f>
        <v>0</v>
      </c>
      <c r="J50" s="200">
        <f>'[2]11'!K52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'[2]11'!B53</f>
        <v>78</v>
      </c>
      <c r="C51" s="200">
        <f>'[2]11'!C53</f>
        <v>0</v>
      </c>
      <c r="D51" s="200">
        <f>'[2]11'!D53</f>
        <v>0</v>
      </c>
      <c r="E51" s="200">
        <f>'[2]11'!E53</f>
        <v>0</v>
      </c>
      <c r="F51" s="15">
        <f t="shared" si="6"/>
        <v>78</v>
      </c>
      <c r="G51" s="199">
        <f>'[2]11'!H53</f>
        <v>35</v>
      </c>
      <c r="H51" s="200">
        <f>'[2]11'!I53</f>
        <v>0</v>
      </c>
      <c r="I51" s="200">
        <f>'[2]11'!J53</f>
        <v>0</v>
      </c>
      <c r="J51" s="200">
        <f>'[2]11'!K53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'[2]11'!B54</f>
        <v>78</v>
      </c>
      <c r="C52" s="200">
        <f>'[2]11'!C54</f>
        <v>0</v>
      </c>
      <c r="D52" s="200">
        <f>'[2]11'!D54</f>
        <v>0</v>
      </c>
      <c r="E52" s="200">
        <f>'[2]11'!E54</f>
        <v>0</v>
      </c>
      <c r="F52" s="15">
        <f t="shared" si="6"/>
        <v>78</v>
      </c>
      <c r="G52" s="199">
        <f>'[2]11'!H54</f>
        <v>35</v>
      </c>
      <c r="H52" s="200">
        <f>'[2]11'!I54</f>
        <v>0</v>
      </c>
      <c r="I52" s="200">
        <f>'[2]11'!J54</f>
        <v>0</v>
      </c>
      <c r="J52" s="200">
        <f>'[2]11'!K54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'[2]11'!B55</f>
        <v>78</v>
      </c>
      <c r="C53" s="200">
        <f>'[2]11'!C55</f>
        <v>0</v>
      </c>
      <c r="D53" s="200">
        <f>'[2]11'!D55</f>
        <v>0</v>
      </c>
      <c r="E53" s="200">
        <f>'[2]11'!E55</f>
        <v>0</v>
      </c>
      <c r="F53" s="15">
        <f t="shared" si="6"/>
        <v>78</v>
      </c>
      <c r="G53" s="199">
        <f>'[2]11'!H55</f>
        <v>35</v>
      </c>
      <c r="H53" s="200">
        <f>'[2]11'!I55</f>
        <v>0</v>
      </c>
      <c r="I53" s="200">
        <f>'[2]11'!J55</f>
        <v>0</v>
      </c>
      <c r="J53" s="200">
        <f>'[2]11'!K55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0</v>
      </c>
    </row>
    <row r="54" spans="1:19">
      <c r="A54" s="8" t="s">
        <v>96</v>
      </c>
      <c r="B54" s="199">
        <f>'[2]11'!B56</f>
        <v>78</v>
      </c>
      <c r="C54" s="200">
        <f>'[2]11'!C56</f>
        <v>0</v>
      </c>
      <c r="D54" s="200">
        <f>'[2]11'!D56</f>
        <v>0</v>
      </c>
      <c r="E54" s="200">
        <f>'[2]11'!E56</f>
        <v>0</v>
      </c>
      <c r="F54" s="15">
        <f t="shared" si="6"/>
        <v>78</v>
      </c>
      <c r="G54" s="199">
        <f>'[2]11'!H56</f>
        <v>35</v>
      </c>
      <c r="H54" s="200">
        <f>'[2]11'!I56</f>
        <v>0</v>
      </c>
      <c r="I54" s="200">
        <f>'[2]11'!J56</f>
        <v>0</v>
      </c>
      <c r="J54" s="200">
        <f>'[2]11'!K56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0</v>
      </c>
    </row>
    <row r="55" spans="1:19">
      <c r="A55" s="8" t="s">
        <v>97</v>
      </c>
      <c r="B55" s="199">
        <f>'[2]11'!B57</f>
        <v>78</v>
      </c>
      <c r="C55" s="200">
        <f>'[2]11'!C57</f>
        <v>0</v>
      </c>
      <c r="D55" s="200">
        <f>'[2]11'!D57</f>
        <v>0</v>
      </c>
      <c r="E55" s="200">
        <f>'[2]11'!E57</f>
        <v>0</v>
      </c>
      <c r="F55" s="15">
        <f t="shared" si="6"/>
        <v>78</v>
      </c>
      <c r="G55" s="199">
        <f>'[2]11'!H57</f>
        <v>35</v>
      </c>
      <c r="H55" s="200">
        <f>'[2]11'!I57</f>
        <v>0</v>
      </c>
      <c r="I55" s="200">
        <f>'[2]11'!J57</f>
        <v>0</v>
      </c>
      <c r="J55" s="200">
        <f>'[2]11'!K57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0</v>
      </c>
    </row>
    <row r="56" spans="1:19">
      <c r="A56" s="8" t="s">
        <v>98</v>
      </c>
      <c r="B56" s="199">
        <f>'[2]11'!B58</f>
        <v>78</v>
      </c>
      <c r="C56" s="200">
        <f>'[2]11'!C58</f>
        <v>0</v>
      </c>
      <c r="D56" s="200">
        <f>'[2]11'!D58</f>
        <v>0</v>
      </c>
      <c r="E56" s="200">
        <f>'[2]11'!E58</f>
        <v>0</v>
      </c>
      <c r="F56" s="15">
        <f t="shared" si="6"/>
        <v>78</v>
      </c>
      <c r="G56" s="199">
        <f>'[2]11'!H58</f>
        <v>35</v>
      </c>
      <c r="H56" s="200">
        <f>'[2]11'!I58</f>
        <v>0</v>
      </c>
      <c r="I56" s="200">
        <f>'[2]11'!J58</f>
        <v>0</v>
      </c>
      <c r="J56" s="200">
        <f>'[2]11'!K58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43</v>
      </c>
    </row>
    <row r="57" spans="1:19">
      <c r="A57" s="8" t="s">
        <v>99</v>
      </c>
      <c r="B57" s="199">
        <f>'[2]11'!B59</f>
        <v>78</v>
      </c>
      <c r="C57" s="200">
        <f>'[2]11'!C59</f>
        <v>0</v>
      </c>
      <c r="D57" s="200">
        <f>'[2]11'!D59</f>
        <v>0</v>
      </c>
      <c r="E57" s="200">
        <f>'[2]11'!E59</f>
        <v>0</v>
      </c>
      <c r="F57" s="15">
        <f t="shared" si="6"/>
        <v>78</v>
      </c>
      <c r="G57" s="199">
        <f>'[2]11'!H59</f>
        <v>35</v>
      </c>
      <c r="H57" s="200">
        <f>'[2]11'!I59</f>
        <v>0</v>
      </c>
      <c r="I57" s="200">
        <f>'[2]11'!J59</f>
        <v>0</v>
      </c>
      <c r="J57" s="200">
        <f>'[2]11'!K59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43</v>
      </c>
    </row>
    <row r="58" spans="1:19">
      <c r="A58" s="8" t="s">
        <v>100</v>
      </c>
      <c r="B58" s="199">
        <f>'[2]11'!B60</f>
        <v>78</v>
      </c>
      <c r="C58" s="200">
        <f>'[2]11'!C60</f>
        <v>0</v>
      </c>
      <c r="D58" s="200">
        <f>'[2]11'!D60</f>
        <v>0</v>
      </c>
      <c r="E58" s="200">
        <f>'[2]11'!E60</f>
        <v>0</v>
      </c>
      <c r="F58" s="15">
        <f t="shared" si="6"/>
        <v>78</v>
      </c>
      <c r="G58" s="199">
        <f>'[2]11'!H60</f>
        <v>35</v>
      </c>
      <c r="H58" s="200">
        <f>'[2]11'!I60</f>
        <v>0</v>
      </c>
      <c r="I58" s="200">
        <f>'[2]11'!J60</f>
        <v>0</v>
      </c>
      <c r="J58" s="200">
        <f>'[2]11'!K60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43</v>
      </c>
    </row>
    <row r="59" spans="1:19">
      <c r="A59" s="8" t="s">
        <v>101</v>
      </c>
      <c r="B59" s="199">
        <f>'[2]11'!B61</f>
        <v>78</v>
      </c>
      <c r="C59" s="200">
        <f>'[2]11'!C61</f>
        <v>0</v>
      </c>
      <c r="D59" s="200">
        <f>'[2]11'!D61</f>
        <v>0</v>
      </c>
      <c r="E59" s="200">
        <f>'[2]11'!E61</f>
        <v>0</v>
      </c>
      <c r="F59" s="15">
        <f t="shared" si="6"/>
        <v>78</v>
      </c>
      <c r="G59" s="199">
        <f>'[2]11'!H61</f>
        <v>35</v>
      </c>
      <c r="H59" s="200">
        <f>'[2]11'!I61</f>
        <v>0</v>
      </c>
      <c r="I59" s="200">
        <f>'[2]11'!J61</f>
        <v>0</v>
      </c>
      <c r="J59" s="200">
        <f>'[2]11'!K61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43</v>
      </c>
    </row>
    <row r="60" spans="1:19">
      <c r="A60" s="8" t="s">
        <v>102</v>
      </c>
      <c r="B60" s="199">
        <f>'[2]11'!B62</f>
        <v>78</v>
      </c>
      <c r="C60" s="200">
        <f>'[2]11'!C62</f>
        <v>0</v>
      </c>
      <c r="D60" s="200">
        <f>'[2]11'!D62</f>
        <v>0</v>
      </c>
      <c r="E60" s="200">
        <f>'[2]11'!E62</f>
        <v>0</v>
      </c>
      <c r="F60" s="15">
        <f t="shared" si="6"/>
        <v>78</v>
      </c>
      <c r="G60" s="199">
        <f>'[2]11'!H62</f>
        <v>35</v>
      </c>
      <c r="H60" s="200">
        <f>'[2]11'!I62</f>
        <v>0</v>
      </c>
      <c r="I60" s="200">
        <f>'[2]11'!J62</f>
        <v>0</v>
      </c>
      <c r="J60" s="200">
        <f>'[2]11'!K62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27</v>
      </c>
    </row>
    <row r="61" spans="1:19">
      <c r="A61" s="8" t="s">
        <v>103</v>
      </c>
      <c r="B61" s="199">
        <f>'[2]11'!B63</f>
        <v>78</v>
      </c>
      <c r="C61" s="200">
        <f>'[2]11'!C63</f>
        <v>0</v>
      </c>
      <c r="D61" s="200">
        <f>'[2]11'!D63</f>
        <v>0</v>
      </c>
      <c r="E61" s="200">
        <f>'[2]11'!E63</f>
        <v>0</v>
      </c>
      <c r="F61" s="15">
        <f t="shared" si="6"/>
        <v>78</v>
      </c>
      <c r="G61" s="199">
        <f>'[2]11'!H63</f>
        <v>35</v>
      </c>
      <c r="H61" s="200">
        <f>'[2]11'!I63</f>
        <v>0</v>
      </c>
      <c r="I61" s="200">
        <f>'[2]11'!J63</f>
        <v>0</v>
      </c>
      <c r="J61" s="200">
        <f>'[2]11'!K63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43</v>
      </c>
    </row>
    <row r="62" spans="1:19">
      <c r="A62" s="8" t="s">
        <v>104</v>
      </c>
      <c r="B62" s="199">
        <f>'[2]11'!B64</f>
        <v>78</v>
      </c>
      <c r="C62" s="200">
        <f>'[2]11'!C64</f>
        <v>0</v>
      </c>
      <c r="D62" s="200">
        <f>'[2]11'!D64</f>
        <v>0</v>
      </c>
      <c r="E62" s="200">
        <f>'[2]11'!E64</f>
        <v>0</v>
      </c>
      <c r="F62" s="15">
        <f t="shared" si="6"/>
        <v>78</v>
      </c>
      <c r="G62" s="199">
        <f>'[2]11'!H64</f>
        <v>35</v>
      </c>
      <c r="H62" s="200">
        <f>'[2]11'!I64</f>
        <v>0</v>
      </c>
      <c r="I62" s="200">
        <f>'[2]11'!J64</f>
        <v>0</v>
      </c>
      <c r="J62" s="200">
        <f>'[2]11'!K64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43</v>
      </c>
    </row>
    <row r="63" spans="1:19">
      <c r="A63" s="8" t="s">
        <v>105</v>
      </c>
      <c r="B63" s="199">
        <f>'[2]11'!B65</f>
        <v>78</v>
      </c>
      <c r="C63" s="200">
        <f>'[2]11'!C65</f>
        <v>0</v>
      </c>
      <c r="D63" s="200">
        <f>'[2]11'!D65</f>
        <v>0</v>
      </c>
      <c r="E63" s="200">
        <f>'[2]11'!E65</f>
        <v>0</v>
      </c>
      <c r="F63" s="15">
        <f t="shared" si="6"/>
        <v>78</v>
      </c>
      <c r="G63" s="199">
        <f>'[2]11'!H65</f>
        <v>35</v>
      </c>
      <c r="H63" s="200">
        <f>'[2]11'!I65</f>
        <v>0</v>
      </c>
      <c r="I63" s="200">
        <f>'[2]11'!J65</f>
        <v>0</v>
      </c>
      <c r="J63" s="200">
        <f>'[2]11'!K65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43</v>
      </c>
    </row>
    <row r="64" spans="1:19">
      <c r="A64" s="8" t="s">
        <v>106</v>
      </c>
      <c r="B64" s="199">
        <f>'[2]11'!B66</f>
        <v>78</v>
      </c>
      <c r="C64" s="200">
        <f>'[2]11'!C66</f>
        <v>0</v>
      </c>
      <c r="D64" s="200">
        <f>'[2]11'!D66</f>
        <v>0</v>
      </c>
      <c r="E64" s="200">
        <f>'[2]11'!E66</f>
        <v>0</v>
      </c>
      <c r="F64" s="15">
        <f t="shared" si="6"/>
        <v>78</v>
      </c>
      <c r="G64" s="199">
        <f>'[2]11'!H66</f>
        <v>35</v>
      </c>
      <c r="H64" s="200">
        <f>'[2]11'!I66</f>
        <v>0</v>
      </c>
      <c r="I64" s="200">
        <f>'[2]11'!J66</f>
        <v>0</v>
      </c>
      <c r="J64" s="200">
        <f>'[2]11'!K66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43</v>
      </c>
    </row>
    <row r="65" spans="1:19">
      <c r="A65" s="8" t="s">
        <v>107</v>
      </c>
      <c r="B65" s="199">
        <f>'[2]11'!B67</f>
        <v>78</v>
      </c>
      <c r="C65" s="200">
        <f>'[2]11'!C67</f>
        <v>0</v>
      </c>
      <c r="D65" s="200">
        <f>'[2]11'!D67</f>
        <v>0</v>
      </c>
      <c r="E65" s="200">
        <f>'[2]11'!E67</f>
        <v>0</v>
      </c>
      <c r="F65" s="15">
        <f t="shared" si="6"/>
        <v>78</v>
      </c>
      <c r="G65" s="199">
        <f>'[2]11'!H67</f>
        <v>35</v>
      </c>
      <c r="H65" s="200">
        <f>'[2]11'!I67</f>
        <v>0</v>
      </c>
      <c r="I65" s="200">
        <f>'[2]11'!J67</f>
        <v>0</v>
      </c>
      <c r="J65" s="200">
        <f>'[2]11'!K67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43</v>
      </c>
    </row>
    <row r="66" spans="1:19">
      <c r="A66" s="8" t="s">
        <v>108</v>
      </c>
      <c r="B66" s="199">
        <f>'[2]11'!B68</f>
        <v>78</v>
      </c>
      <c r="C66" s="200">
        <f>'[2]11'!C68</f>
        <v>0</v>
      </c>
      <c r="D66" s="200">
        <f>'[2]11'!D68</f>
        <v>0</v>
      </c>
      <c r="E66" s="200">
        <f>'[2]11'!E68</f>
        <v>0</v>
      </c>
      <c r="F66" s="15">
        <f t="shared" si="6"/>
        <v>78</v>
      </c>
      <c r="G66" s="199">
        <f>'[2]11'!H68</f>
        <v>35</v>
      </c>
      <c r="H66" s="200">
        <f>'[2]11'!I68</f>
        <v>0</v>
      </c>
      <c r="I66" s="200">
        <f>'[2]11'!J68</f>
        <v>0</v>
      </c>
      <c r="J66" s="200">
        <f>'[2]11'!K68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43</v>
      </c>
    </row>
    <row r="67" spans="1:19">
      <c r="A67" s="8" t="s">
        <v>109</v>
      </c>
      <c r="B67" s="199">
        <f>'[2]11'!B69</f>
        <v>78</v>
      </c>
      <c r="C67" s="200">
        <f>'[2]11'!C69</f>
        <v>0</v>
      </c>
      <c r="D67" s="200">
        <f>'[2]11'!D69</f>
        <v>0</v>
      </c>
      <c r="E67" s="200">
        <f>'[2]11'!E69</f>
        <v>0</v>
      </c>
      <c r="F67" s="15">
        <f t="shared" si="6"/>
        <v>78</v>
      </c>
      <c r="G67" s="199">
        <f>'[2]11'!H69</f>
        <v>35</v>
      </c>
      <c r="H67" s="200">
        <f>'[2]11'!I69</f>
        <v>0</v>
      </c>
      <c r="I67" s="200">
        <f>'[2]11'!J69</f>
        <v>0</v>
      </c>
      <c r="J67" s="200">
        <f>'[2]11'!K69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27</v>
      </c>
    </row>
    <row r="68" spans="1:19">
      <c r="A68" s="8" t="s">
        <v>110</v>
      </c>
      <c r="B68" s="199">
        <f>'[2]11'!B70</f>
        <v>62</v>
      </c>
      <c r="C68" s="200">
        <f>'[2]11'!C70</f>
        <v>0</v>
      </c>
      <c r="D68" s="200">
        <f>'[2]11'!D70</f>
        <v>0</v>
      </c>
      <c r="E68" s="200">
        <f>'[2]11'!E70</f>
        <v>0</v>
      </c>
      <c r="F68" s="15">
        <f t="shared" si="6"/>
        <v>62</v>
      </c>
      <c r="G68" s="199">
        <f>'[2]11'!H70</f>
        <v>35</v>
      </c>
      <c r="H68" s="200">
        <f>'[2]11'!I70</f>
        <v>0</v>
      </c>
      <c r="I68" s="200">
        <f>'[2]11'!J70</f>
        <v>0</v>
      </c>
      <c r="J68" s="200">
        <f>'[2]11'!K70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27</v>
      </c>
    </row>
    <row r="69" spans="1:19">
      <c r="A69" s="8" t="s">
        <v>111</v>
      </c>
      <c r="B69" s="199">
        <f>'[2]11'!B71</f>
        <v>62</v>
      </c>
      <c r="C69" s="200">
        <f>'[2]11'!C71</f>
        <v>0</v>
      </c>
      <c r="D69" s="200">
        <f>'[2]11'!D71</f>
        <v>0</v>
      </c>
      <c r="E69" s="200">
        <f>'[2]11'!E71</f>
        <v>0</v>
      </c>
      <c r="F69" s="15">
        <f t="shared" ref="F69:F98" si="16">SUM(B69:E69)</f>
        <v>62</v>
      </c>
      <c r="G69" s="199">
        <f>'[2]11'!H71</f>
        <v>35</v>
      </c>
      <c r="H69" s="200">
        <f>'[2]11'!I71</f>
        <v>0</v>
      </c>
      <c r="I69" s="200">
        <f>'[2]11'!J71</f>
        <v>0</v>
      </c>
      <c r="J69" s="200">
        <f>'[2]11'!K71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27</v>
      </c>
    </row>
    <row r="70" spans="1:19">
      <c r="A70" s="8" t="s">
        <v>112</v>
      </c>
      <c r="B70" s="199">
        <f>'[2]11'!B72</f>
        <v>62</v>
      </c>
      <c r="C70" s="200">
        <f>'[2]11'!C72</f>
        <v>0</v>
      </c>
      <c r="D70" s="200">
        <f>'[2]11'!D72</f>
        <v>0</v>
      </c>
      <c r="E70" s="200">
        <f>'[2]11'!E72</f>
        <v>0</v>
      </c>
      <c r="F70" s="15">
        <f t="shared" si="16"/>
        <v>62</v>
      </c>
      <c r="G70" s="199">
        <f>'[2]11'!H72</f>
        <v>35</v>
      </c>
      <c r="H70" s="200">
        <f>'[2]11'!I72</f>
        <v>0</v>
      </c>
      <c r="I70" s="200">
        <f>'[2]11'!J72</f>
        <v>0</v>
      </c>
      <c r="J70" s="200">
        <f>'[2]11'!K72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27</v>
      </c>
    </row>
    <row r="71" spans="1:19">
      <c r="A71" s="8" t="s">
        <v>113</v>
      </c>
      <c r="B71" s="199">
        <f>'[2]11'!B73</f>
        <v>62</v>
      </c>
      <c r="C71" s="200">
        <f>'[2]11'!C73</f>
        <v>0</v>
      </c>
      <c r="D71" s="200">
        <f>'[2]11'!D73</f>
        <v>0</v>
      </c>
      <c r="E71" s="200">
        <f>'[2]11'!E73</f>
        <v>0</v>
      </c>
      <c r="F71" s="15">
        <f t="shared" si="16"/>
        <v>62</v>
      </c>
      <c r="G71" s="199">
        <f>'[2]11'!H73</f>
        <v>35</v>
      </c>
      <c r="H71" s="200">
        <f>'[2]11'!I73</f>
        <v>0</v>
      </c>
      <c r="I71" s="200">
        <f>'[2]11'!J73</f>
        <v>0</v>
      </c>
      <c r="J71" s="200">
        <f>'[2]11'!K73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27</v>
      </c>
    </row>
    <row r="72" spans="1:19">
      <c r="A72" s="8" t="s">
        <v>114</v>
      </c>
      <c r="B72" s="199">
        <f>'[2]11'!B74</f>
        <v>66</v>
      </c>
      <c r="C72" s="200">
        <f>'[2]11'!C74</f>
        <v>0</v>
      </c>
      <c r="D72" s="200">
        <f>'[2]11'!D74</f>
        <v>0</v>
      </c>
      <c r="E72" s="200">
        <f>'[2]11'!E74</f>
        <v>0</v>
      </c>
      <c r="F72" s="15">
        <f t="shared" si="16"/>
        <v>66</v>
      </c>
      <c r="G72" s="199">
        <f>'[2]11'!H74</f>
        <v>35</v>
      </c>
      <c r="H72" s="200">
        <f>'[2]11'!I74</f>
        <v>0</v>
      </c>
      <c r="I72" s="200">
        <f>'[2]11'!J74</f>
        <v>0</v>
      </c>
      <c r="J72" s="200">
        <f>'[2]11'!K74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28</v>
      </c>
    </row>
    <row r="73" spans="1:19">
      <c r="A73" s="8" t="s">
        <v>115</v>
      </c>
      <c r="B73" s="199">
        <f>'[2]11'!B75</f>
        <v>66</v>
      </c>
      <c r="C73" s="200">
        <f>'[2]11'!C75</f>
        <v>0</v>
      </c>
      <c r="D73" s="200">
        <f>'[2]11'!D75</f>
        <v>0</v>
      </c>
      <c r="E73" s="200">
        <f>'[2]11'!E75</f>
        <v>0</v>
      </c>
      <c r="F73" s="15">
        <f t="shared" si="16"/>
        <v>66</v>
      </c>
      <c r="G73" s="199">
        <f>'[2]11'!H75</f>
        <v>35</v>
      </c>
      <c r="H73" s="200">
        <f>'[2]11'!I75</f>
        <v>0</v>
      </c>
      <c r="I73" s="200">
        <f>'[2]11'!J75</f>
        <v>0</v>
      </c>
      <c r="J73" s="200">
        <f>'[2]11'!K75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28</v>
      </c>
    </row>
    <row r="74" spans="1:19">
      <c r="A74" s="8" t="s">
        <v>116</v>
      </c>
      <c r="B74" s="199">
        <f>'[2]11'!B76</f>
        <v>66</v>
      </c>
      <c r="C74" s="200">
        <f>'[2]11'!C76</f>
        <v>0</v>
      </c>
      <c r="D74" s="200">
        <f>'[2]11'!D76</f>
        <v>0</v>
      </c>
      <c r="E74" s="200">
        <f>'[2]11'!E76</f>
        <v>0</v>
      </c>
      <c r="F74" s="15">
        <f t="shared" si="16"/>
        <v>66</v>
      </c>
      <c r="G74" s="199">
        <f>'[2]11'!H76</f>
        <v>35</v>
      </c>
      <c r="H74" s="200">
        <f>'[2]11'!I76</f>
        <v>0</v>
      </c>
      <c r="I74" s="200">
        <f>'[2]11'!J76</f>
        <v>0</v>
      </c>
      <c r="J74" s="200">
        <f>'[2]11'!K76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27</v>
      </c>
    </row>
    <row r="75" spans="1:19">
      <c r="A75" s="8" t="s">
        <v>117</v>
      </c>
      <c r="B75" s="199">
        <f>'[2]11'!B77</f>
        <v>70</v>
      </c>
      <c r="C75" s="200">
        <f>'[2]11'!C77</f>
        <v>0</v>
      </c>
      <c r="D75" s="200">
        <f>'[2]11'!D77</f>
        <v>0</v>
      </c>
      <c r="E75" s="200">
        <f>'[2]11'!E77</f>
        <v>0</v>
      </c>
      <c r="F75" s="15">
        <f t="shared" si="16"/>
        <v>70</v>
      </c>
      <c r="G75" s="199">
        <f>'[2]11'!H77</f>
        <v>35</v>
      </c>
      <c r="H75" s="200">
        <f>'[2]11'!I77</f>
        <v>0</v>
      </c>
      <c r="I75" s="200">
        <f>'[2]11'!J77</f>
        <v>0</v>
      </c>
      <c r="J75" s="200">
        <f>'[2]11'!K77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27</v>
      </c>
    </row>
    <row r="76" spans="1:19">
      <c r="A76" s="8" t="s">
        <v>118</v>
      </c>
      <c r="B76" s="199">
        <f>'[2]11'!B78</f>
        <v>70</v>
      </c>
      <c r="C76" s="200">
        <f>'[2]11'!C78</f>
        <v>0</v>
      </c>
      <c r="D76" s="200">
        <f>'[2]11'!D78</f>
        <v>0</v>
      </c>
      <c r="E76" s="200">
        <f>'[2]11'!E78</f>
        <v>0</v>
      </c>
      <c r="F76" s="15">
        <f t="shared" si="16"/>
        <v>70</v>
      </c>
      <c r="G76" s="199">
        <f>'[2]11'!H78</f>
        <v>35</v>
      </c>
      <c r="H76" s="200">
        <f>'[2]11'!I78</f>
        <v>0</v>
      </c>
      <c r="I76" s="200">
        <f>'[2]11'!J78</f>
        <v>0</v>
      </c>
      <c r="J76" s="200">
        <f>'[2]11'!K78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27</v>
      </c>
    </row>
    <row r="77" spans="1:19">
      <c r="A77" s="8" t="s">
        <v>119</v>
      </c>
      <c r="B77" s="199">
        <f>'[2]11'!B79</f>
        <v>70</v>
      </c>
      <c r="C77" s="200">
        <f>'[2]11'!C79</f>
        <v>0</v>
      </c>
      <c r="D77" s="200">
        <f>'[2]11'!D79</f>
        <v>0</v>
      </c>
      <c r="E77" s="200">
        <f>'[2]11'!E79</f>
        <v>0</v>
      </c>
      <c r="F77" s="15">
        <f t="shared" si="16"/>
        <v>70</v>
      </c>
      <c r="G77" s="199">
        <f>'[2]11'!H79</f>
        <v>35</v>
      </c>
      <c r="H77" s="200">
        <f>'[2]11'!I79</f>
        <v>0</v>
      </c>
      <c r="I77" s="200">
        <f>'[2]11'!J79</f>
        <v>0</v>
      </c>
      <c r="J77" s="200">
        <f>'[2]11'!K79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27</v>
      </c>
    </row>
    <row r="78" spans="1:19">
      <c r="A78" s="8" t="s">
        <v>120</v>
      </c>
      <c r="B78" s="199">
        <f>'[2]11'!B80</f>
        <v>70</v>
      </c>
      <c r="C78" s="200">
        <f>'[2]11'!C80</f>
        <v>0</v>
      </c>
      <c r="D78" s="200">
        <f>'[2]11'!D80</f>
        <v>0</v>
      </c>
      <c r="E78" s="200">
        <f>'[2]11'!E80</f>
        <v>0</v>
      </c>
      <c r="F78" s="15">
        <f t="shared" si="16"/>
        <v>70</v>
      </c>
      <c r="G78" s="199">
        <f>'[2]11'!H80</f>
        <v>35</v>
      </c>
      <c r="H78" s="200">
        <f>'[2]11'!I80</f>
        <v>0</v>
      </c>
      <c r="I78" s="200">
        <f>'[2]11'!J80</f>
        <v>0</v>
      </c>
      <c r="J78" s="200">
        <f>'[2]11'!K80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27</v>
      </c>
    </row>
    <row r="79" spans="1:19">
      <c r="A79" s="8" t="s">
        <v>121</v>
      </c>
      <c r="B79" s="199">
        <f>'[2]11'!B81</f>
        <v>70</v>
      </c>
      <c r="C79" s="200">
        <f>'[2]11'!C81</f>
        <v>0</v>
      </c>
      <c r="D79" s="200">
        <f>'[2]11'!D81</f>
        <v>0</v>
      </c>
      <c r="E79" s="200">
        <f>'[2]11'!E81</f>
        <v>0</v>
      </c>
      <c r="F79" s="15">
        <f t="shared" si="16"/>
        <v>70</v>
      </c>
      <c r="G79" s="199">
        <f>'[2]11'!H81</f>
        <v>35</v>
      </c>
      <c r="H79" s="200">
        <f>'[2]11'!I81</f>
        <v>0</v>
      </c>
      <c r="I79" s="200">
        <f>'[2]11'!J81</f>
        <v>0</v>
      </c>
      <c r="J79" s="200">
        <f>'[2]11'!K81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28</v>
      </c>
    </row>
    <row r="80" spans="1:19">
      <c r="A80" s="8" t="s">
        <v>122</v>
      </c>
      <c r="B80" s="199">
        <f>'[2]11'!B82</f>
        <v>70</v>
      </c>
      <c r="C80" s="200">
        <f>'[2]11'!C82</f>
        <v>0</v>
      </c>
      <c r="D80" s="200">
        <f>'[2]11'!D82</f>
        <v>0</v>
      </c>
      <c r="E80" s="200">
        <f>'[2]11'!E82</f>
        <v>0</v>
      </c>
      <c r="F80" s="15">
        <f t="shared" si="16"/>
        <v>70</v>
      </c>
      <c r="G80" s="199">
        <f>'[2]11'!H82</f>
        <v>35</v>
      </c>
      <c r="H80" s="200">
        <f>'[2]11'!I82</f>
        <v>0</v>
      </c>
      <c r="I80" s="200">
        <f>'[2]11'!J82</f>
        <v>0</v>
      </c>
      <c r="J80" s="200">
        <f>'[2]11'!K82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28</v>
      </c>
    </row>
    <row r="81" spans="1:19">
      <c r="A81" s="8" t="s">
        <v>123</v>
      </c>
      <c r="B81" s="199">
        <f>'[2]11'!B83</f>
        <v>70</v>
      </c>
      <c r="C81" s="200">
        <f>'[2]11'!C83</f>
        <v>0</v>
      </c>
      <c r="D81" s="200">
        <f>'[2]11'!D83</f>
        <v>0</v>
      </c>
      <c r="E81" s="200">
        <f>'[2]11'!E83</f>
        <v>0</v>
      </c>
      <c r="F81" s="15">
        <f t="shared" si="16"/>
        <v>70</v>
      </c>
      <c r="G81" s="199">
        <f>'[2]11'!H83</f>
        <v>35</v>
      </c>
      <c r="H81" s="200">
        <f>'[2]11'!I83</f>
        <v>0</v>
      </c>
      <c r="I81" s="200">
        <f>'[2]11'!J83</f>
        <v>0</v>
      </c>
      <c r="J81" s="200">
        <f>'[2]11'!K83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28</v>
      </c>
    </row>
    <row r="82" spans="1:19">
      <c r="A82" s="8" t="s">
        <v>124</v>
      </c>
      <c r="B82" s="199">
        <f>'[2]11'!B84</f>
        <v>70</v>
      </c>
      <c r="C82" s="200">
        <f>'[2]11'!C84</f>
        <v>0</v>
      </c>
      <c r="D82" s="200">
        <f>'[2]11'!D84</f>
        <v>0</v>
      </c>
      <c r="E82" s="200">
        <f>'[2]11'!E84</f>
        <v>0</v>
      </c>
      <c r="F82" s="15">
        <f t="shared" si="16"/>
        <v>70</v>
      </c>
      <c r="G82" s="199">
        <f>'[2]11'!H84</f>
        <v>35</v>
      </c>
      <c r="H82" s="200">
        <f>'[2]11'!I84</f>
        <v>0</v>
      </c>
      <c r="I82" s="200">
        <f>'[2]11'!J84</f>
        <v>0</v>
      </c>
      <c r="J82" s="200">
        <f>'[2]11'!K84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28</v>
      </c>
    </row>
    <row r="83" spans="1:19">
      <c r="A83" s="8" t="s">
        <v>125</v>
      </c>
      <c r="B83" s="199">
        <f>'[2]11'!B85</f>
        <v>70</v>
      </c>
      <c r="C83" s="200">
        <f>'[2]11'!C85</f>
        <v>0</v>
      </c>
      <c r="D83" s="200">
        <f>'[2]11'!D85</f>
        <v>0</v>
      </c>
      <c r="E83" s="200">
        <f>'[2]11'!E85</f>
        <v>0</v>
      </c>
      <c r="F83" s="15">
        <f t="shared" si="16"/>
        <v>70</v>
      </c>
      <c r="G83" s="199">
        <f>'[2]11'!H85</f>
        <v>35</v>
      </c>
      <c r="H83" s="200">
        <f>'[2]11'!I85</f>
        <v>0</v>
      </c>
      <c r="I83" s="200">
        <f>'[2]11'!J85</f>
        <v>0</v>
      </c>
      <c r="J83" s="200">
        <f>'[2]11'!K85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28</v>
      </c>
    </row>
    <row r="84" spans="1:19">
      <c r="A84" s="8" t="s">
        <v>126</v>
      </c>
      <c r="B84" s="199">
        <f>'[2]11'!B86</f>
        <v>70</v>
      </c>
      <c r="C84" s="200">
        <f>'[2]11'!C86</f>
        <v>0</v>
      </c>
      <c r="D84" s="200">
        <f>'[2]11'!D86</f>
        <v>0</v>
      </c>
      <c r="E84" s="200">
        <f>'[2]11'!E86</f>
        <v>0</v>
      </c>
      <c r="F84" s="15">
        <f t="shared" si="16"/>
        <v>70</v>
      </c>
      <c r="G84" s="199">
        <f>'[2]11'!H86</f>
        <v>35</v>
      </c>
      <c r="H84" s="200">
        <f>'[2]11'!I86</f>
        <v>0</v>
      </c>
      <c r="I84" s="200">
        <f>'[2]11'!J86</f>
        <v>0</v>
      </c>
      <c r="J84" s="200">
        <f>'[2]11'!K86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28</v>
      </c>
    </row>
    <row r="85" spans="1:19">
      <c r="A85" s="8" t="s">
        <v>127</v>
      </c>
      <c r="B85" s="199">
        <f>'[2]11'!B87</f>
        <v>70</v>
      </c>
      <c r="C85" s="200">
        <f>'[2]11'!C87</f>
        <v>0</v>
      </c>
      <c r="D85" s="200">
        <f>'[2]11'!D87</f>
        <v>0</v>
      </c>
      <c r="E85" s="200">
        <f>'[2]11'!E87</f>
        <v>0</v>
      </c>
      <c r="F85" s="15">
        <f t="shared" si="16"/>
        <v>70</v>
      </c>
      <c r="G85" s="199">
        <f>'[2]11'!H87</f>
        <v>35</v>
      </c>
      <c r="H85" s="200">
        <f>'[2]11'!I87</f>
        <v>0</v>
      </c>
      <c r="I85" s="200">
        <f>'[2]11'!J87</f>
        <v>0</v>
      </c>
      <c r="J85" s="200">
        <f>'[2]11'!K87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28</v>
      </c>
    </row>
    <row r="86" spans="1:19">
      <c r="A86" s="8" t="s">
        <v>128</v>
      </c>
      <c r="B86" s="199">
        <f>'[2]11'!B88</f>
        <v>70</v>
      </c>
      <c r="C86" s="200">
        <f>'[2]11'!C88</f>
        <v>0</v>
      </c>
      <c r="D86" s="200">
        <f>'[2]11'!D88</f>
        <v>0</v>
      </c>
      <c r="E86" s="200">
        <f>'[2]11'!E88</f>
        <v>0</v>
      </c>
      <c r="F86" s="15">
        <f t="shared" si="16"/>
        <v>70</v>
      </c>
      <c r="G86" s="199">
        <f>'[2]11'!H88</f>
        <v>35</v>
      </c>
      <c r="H86" s="200">
        <f>'[2]11'!I88</f>
        <v>0</v>
      </c>
      <c r="I86" s="200">
        <f>'[2]11'!J88</f>
        <v>0</v>
      </c>
      <c r="J86" s="200">
        <f>'[2]11'!K88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28</v>
      </c>
    </row>
    <row r="87" spans="1:19">
      <c r="A87" s="8" t="s">
        <v>129</v>
      </c>
      <c r="B87" s="199">
        <f>'[2]11'!B89</f>
        <v>70</v>
      </c>
      <c r="C87" s="200">
        <f>'[2]11'!C89</f>
        <v>0</v>
      </c>
      <c r="D87" s="200">
        <f>'[2]11'!D89</f>
        <v>0</v>
      </c>
      <c r="E87" s="200">
        <f>'[2]11'!E89</f>
        <v>0</v>
      </c>
      <c r="F87" s="15">
        <f t="shared" si="16"/>
        <v>70</v>
      </c>
      <c r="G87" s="199">
        <f>'[2]11'!H89</f>
        <v>35</v>
      </c>
      <c r="H87" s="200">
        <f>'[2]11'!I89</f>
        <v>0</v>
      </c>
      <c r="I87" s="200">
        <f>'[2]11'!J89</f>
        <v>0</v>
      </c>
      <c r="J87" s="200">
        <f>'[2]11'!K89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28</v>
      </c>
    </row>
    <row r="88" spans="1:19">
      <c r="A88" s="8" t="s">
        <v>130</v>
      </c>
      <c r="B88" s="199">
        <f>'[2]11'!B90</f>
        <v>70</v>
      </c>
      <c r="C88" s="200">
        <f>'[2]11'!C90</f>
        <v>0</v>
      </c>
      <c r="D88" s="200">
        <f>'[2]11'!D90</f>
        <v>0</v>
      </c>
      <c r="E88" s="200">
        <f>'[2]11'!E90</f>
        <v>0</v>
      </c>
      <c r="F88" s="15">
        <f t="shared" si="16"/>
        <v>70</v>
      </c>
      <c r="G88" s="199">
        <f>'[2]11'!H90</f>
        <v>35</v>
      </c>
      <c r="H88" s="200">
        <f>'[2]11'!I90</f>
        <v>0</v>
      </c>
      <c r="I88" s="200">
        <f>'[2]11'!J90</f>
        <v>0</v>
      </c>
      <c r="J88" s="200">
        <f>'[2]11'!K90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28</v>
      </c>
    </row>
    <row r="89" spans="1:19">
      <c r="A89" s="8" t="s">
        <v>131</v>
      </c>
      <c r="B89" s="199">
        <f>'[2]11'!B91</f>
        <v>70</v>
      </c>
      <c r="C89" s="200">
        <f>'[2]11'!C91</f>
        <v>0</v>
      </c>
      <c r="D89" s="200">
        <f>'[2]11'!D91</f>
        <v>0</v>
      </c>
      <c r="E89" s="200">
        <f>'[2]11'!E91</f>
        <v>0</v>
      </c>
      <c r="F89" s="15">
        <f t="shared" si="16"/>
        <v>70</v>
      </c>
      <c r="G89" s="199">
        <f>'[2]11'!H91</f>
        <v>35</v>
      </c>
      <c r="H89" s="200">
        <f>'[2]11'!I91</f>
        <v>0</v>
      </c>
      <c r="I89" s="200">
        <f>'[2]11'!J91</f>
        <v>0</v>
      </c>
      <c r="J89" s="200">
        <f>'[2]11'!K91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28</v>
      </c>
    </row>
    <row r="90" spans="1:19">
      <c r="A90" s="8" t="s">
        <v>132</v>
      </c>
      <c r="B90" s="199">
        <f>'[2]11'!B92</f>
        <v>70</v>
      </c>
      <c r="C90" s="200">
        <f>'[2]11'!C92</f>
        <v>0</v>
      </c>
      <c r="D90" s="200">
        <f>'[2]11'!D92</f>
        <v>0</v>
      </c>
      <c r="E90" s="200">
        <f>'[2]11'!E92</f>
        <v>0</v>
      </c>
      <c r="F90" s="15">
        <f t="shared" si="16"/>
        <v>70</v>
      </c>
      <c r="G90" s="199">
        <f>'[2]11'!H92</f>
        <v>35</v>
      </c>
      <c r="H90" s="200">
        <f>'[2]11'!I92</f>
        <v>0</v>
      </c>
      <c r="I90" s="200">
        <f>'[2]11'!J92</f>
        <v>0</v>
      </c>
      <c r="J90" s="200">
        <f>'[2]11'!K92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28</v>
      </c>
    </row>
    <row r="91" spans="1:19">
      <c r="A91" s="8" t="s">
        <v>133</v>
      </c>
      <c r="B91" s="199">
        <f>'[2]11'!B93</f>
        <v>70</v>
      </c>
      <c r="C91" s="200">
        <f>'[2]11'!C93</f>
        <v>0</v>
      </c>
      <c r="D91" s="200">
        <f>'[2]11'!D93</f>
        <v>0</v>
      </c>
      <c r="E91" s="200">
        <f>'[2]11'!E93</f>
        <v>0</v>
      </c>
      <c r="F91" s="15">
        <f t="shared" si="16"/>
        <v>70</v>
      </c>
      <c r="G91" s="199">
        <f>'[2]11'!H93</f>
        <v>35</v>
      </c>
      <c r="H91" s="200">
        <f>'[2]11'!I93</f>
        <v>0</v>
      </c>
      <c r="I91" s="200">
        <f>'[2]11'!J93</f>
        <v>0</v>
      </c>
      <c r="J91" s="200">
        <f>'[2]11'!K93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28</v>
      </c>
    </row>
    <row r="92" spans="1:19">
      <c r="A92" s="8" t="s">
        <v>134</v>
      </c>
      <c r="B92" s="199">
        <f>'[2]11'!B94</f>
        <v>70</v>
      </c>
      <c r="C92" s="200">
        <f>'[2]11'!C94</f>
        <v>0</v>
      </c>
      <c r="D92" s="200">
        <f>'[2]11'!D94</f>
        <v>0</v>
      </c>
      <c r="E92" s="200">
        <f>'[2]11'!E94</f>
        <v>0</v>
      </c>
      <c r="F92" s="15">
        <f t="shared" si="16"/>
        <v>70</v>
      </c>
      <c r="G92" s="199">
        <f>'[2]11'!H94</f>
        <v>35</v>
      </c>
      <c r="H92" s="200">
        <f>'[2]11'!I94</f>
        <v>0</v>
      </c>
      <c r="I92" s="200">
        <f>'[2]11'!J94</f>
        <v>0</v>
      </c>
      <c r="J92" s="200">
        <f>'[2]11'!K94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31</v>
      </c>
    </row>
    <row r="93" spans="1:19">
      <c r="A93" s="8" t="s">
        <v>135</v>
      </c>
      <c r="B93" s="199">
        <f>'[2]11'!B95</f>
        <v>70</v>
      </c>
      <c r="C93" s="200">
        <f>'[2]11'!C95</f>
        <v>0</v>
      </c>
      <c r="D93" s="200">
        <f>'[2]11'!D95</f>
        <v>0</v>
      </c>
      <c r="E93" s="200">
        <f>'[2]11'!E95</f>
        <v>0</v>
      </c>
      <c r="F93" s="15">
        <f t="shared" si="16"/>
        <v>70</v>
      </c>
      <c r="G93" s="199">
        <f>'[2]11'!H95</f>
        <v>35</v>
      </c>
      <c r="H93" s="200">
        <f>'[2]11'!I95</f>
        <v>0</v>
      </c>
      <c r="I93" s="200">
        <f>'[2]11'!J95</f>
        <v>0</v>
      </c>
      <c r="J93" s="200">
        <f>'[2]11'!K95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35</v>
      </c>
    </row>
    <row r="94" spans="1:19">
      <c r="A94" s="8" t="s">
        <v>136</v>
      </c>
      <c r="B94" s="199">
        <f>'[2]11'!B96</f>
        <v>70</v>
      </c>
      <c r="C94" s="200">
        <f>'[2]11'!C96</f>
        <v>0</v>
      </c>
      <c r="D94" s="200">
        <f>'[2]11'!D96</f>
        <v>0</v>
      </c>
      <c r="E94" s="200">
        <f>'[2]11'!E96</f>
        <v>0</v>
      </c>
      <c r="F94" s="15">
        <f t="shared" si="16"/>
        <v>70</v>
      </c>
      <c r="G94" s="199">
        <f>'[2]11'!H96</f>
        <v>35</v>
      </c>
      <c r="H94" s="200">
        <f>'[2]11'!I96</f>
        <v>0</v>
      </c>
      <c r="I94" s="200">
        <f>'[2]11'!J96</f>
        <v>0</v>
      </c>
      <c r="J94" s="200">
        <f>'[2]11'!K96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35</v>
      </c>
    </row>
    <row r="95" spans="1:19">
      <c r="A95" s="8" t="s">
        <v>137</v>
      </c>
      <c r="B95" s="199">
        <f>'[2]11'!B97</f>
        <v>70</v>
      </c>
      <c r="C95" s="200">
        <f>'[2]11'!C97</f>
        <v>0</v>
      </c>
      <c r="D95" s="200">
        <f>'[2]11'!D97</f>
        <v>0</v>
      </c>
      <c r="E95" s="200">
        <f>'[2]11'!E97</f>
        <v>0</v>
      </c>
      <c r="F95" s="15">
        <f t="shared" si="16"/>
        <v>70</v>
      </c>
      <c r="G95" s="199">
        <f>'[2]11'!H97</f>
        <v>35</v>
      </c>
      <c r="H95" s="200">
        <f>'[2]11'!I97</f>
        <v>0</v>
      </c>
      <c r="I95" s="200">
        <f>'[2]11'!J97</f>
        <v>0</v>
      </c>
      <c r="J95" s="200">
        <f>'[2]11'!K97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0</v>
      </c>
    </row>
    <row r="96" spans="1:19">
      <c r="A96" s="8" t="s">
        <v>138</v>
      </c>
      <c r="B96" s="199">
        <f>'[2]11'!B98</f>
        <v>70</v>
      </c>
      <c r="C96" s="200">
        <f>'[2]11'!C98</f>
        <v>0</v>
      </c>
      <c r="D96" s="200">
        <f>'[2]11'!D98</f>
        <v>0</v>
      </c>
      <c r="E96" s="200">
        <f>'[2]11'!E98</f>
        <v>0</v>
      </c>
      <c r="F96" s="15">
        <f t="shared" si="16"/>
        <v>70</v>
      </c>
      <c r="G96" s="199">
        <f>'[2]11'!H98</f>
        <v>35</v>
      </c>
      <c r="H96" s="200">
        <f>'[2]11'!I98</f>
        <v>0</v>
      </c>
      <c r="I96" s="200">
        <f>'[2]11'!J98</f>
        <v>0</v>
      </c>
      <c r="J96" s="200">
        <f>'[2]11'!K98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0</v>
      </c>
    </row>
    <row r="97" spans="1:19">
      <c r="A97" s="8" t="s">
        <v>139</v>
      </c>
      <c r="B97" s="199">
        <f>'[2]11'!B99</f>
        <v>70</v>
      </c>
      <c r="C97" s="200">
        <f>'[2]11'!C99</f>
        <v>0</v>
      </c>
      <c r="D97" s="200">
        <f>'[2]11'!D99</f>
        <v>0</v>
      </c>
      <c r="E97" s="200">
        <f>'[2]11'!E99</f>
        <v>0</v>
      </c>
      <c r="F97" s="15">
        <f t="shared" si="16"/>
        <v>70</v>
      </c>
      <c r="G97" s="199">
        <f>'[2]11'!H99</f>
        <v>35</v>
      </c>
      <c r="H97" s="200">
        <f>'[2]11'!I99</f>
        <v>0</v>
      </c>
      <c r="I97" s="200">
        <f>'[2]11'!J99</f>
        <v>0</v>
      </c>
      <c r="J97" s="200">
        <f>'[2]11'!K99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'[2]11'!B100</f>
        <v>70</v>
      </c>
      <c r="C98" s="200">
        <f>'[2]11'!C100</f>
        <v>0</v>
      </c>
      <c r="D98" s="200">
        <f>'[2]11'!D100</f>
        <v>0</v>
      </c>
      <c r="E98" s="200">
        <f>'[2]11'!E100</f>
        <v>0</v>
      </c>
      <c r="F98" s="15">
        <f t="shared" si="16"/>
        <v>70</v>
      </c>
      <c r="G98" s="199">
        <f>'[2]11'!H100</f>
        <v>35</v>
      </c>
      <c r="H98" s="200">
        <f>'[2]11'!I100</f>
        <v>0</v>
      </c>
      <c r="I98" s="200">
        <f>'[2]11'!J100</f>
        <v>0</v>
      </c>
      <c r="J98" s="200">
        <f>'[2]11'!K100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35</v>
      </c>
    </row>
    <row r="99" spans="1:19" ht="15.75" thickBot="1">
      <c r="A99" s="127" t="s">
        <v>171</v>
      </c>
      <c r="B99" s="127">
        <f t="shared" ref="B99:S99" si="17">SUM(B3:B98)/4000</f>
        <v>1.7989999999999999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1.7989999999999999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0.74950000000000006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890</v>
      </c>
      <c r="G3" s="16">
        <f>'[3]11'!G5</f>
        <v>0</v>
      </c>
      <c r="H3" s="17">
        <f>SUM(B3:G3)</f>
        <v>1210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370</v>
      </c>
      <c r="N3" s="16">
        <f>'[3]11'!O5</f>
        <v>0</v>
      </c>
      <c r="O3" s="17">
        <f>SUM(I3:N3)</f>
        <v>690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370</v>
      </c>
      <c r="V3" s="16">
        <f t="shared" si="0"/>
        <v>0</v>
      </c>
      <c r="W3" s="17">
        <f>SUM(Q3:V3)</f>
        <v>690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370</v>
      </c>
      <c r="AQ3" s="8">
        <f t="shared" si="3"/>
        <v>0</v>
      </c>
      <c r="AR3" s="8">
        <f>SUM(AL3:AQ3)</f>
        <v>626</v>
      </c>
      <c r="AT3" s="8">
        <v>30.88</v>
      </c>
      <c r="AU3" s="8">
        <v>30.88</v>
      </c>
      <c r="AV3" s="8">
        <v>429.96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890</v>
      </c>
      <c r="G4" s="16">
        <f>'[3]11'!G6</f>
        <v>0</v>
      </c>
      <c r="H4" s="17">
        <f>SUM(B4:G4)</f>
        <v>1210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370</v>
      </c>
      <c r="N4" s="16">
        <f>'[3]11'!O6</f>
        <v>0</v>
      </c>
      <c r="O4" s="17">
        <f>SUM(I4:N4)</f>
        <v>690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370</v>
      </c>
      <c r="V4" s="16">
        <f>IF($P4=1,N4,IF(AND($P4=0.985,N4&gt;0.985*G4),G4*0.985,IF(AND($P4=0.965,N4&gt;0.965*G4),0.965*G4,N4)))</f>
        <v>0</v>
      </c>
      <c r="W4" s="17">
        <f>SUM(Q4:V4)</f>
        <v>690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370</v>
      </c>
      <c r="AQ4" s="8">
        <f t="shared" si="3"/>
        <v>0</v>
      </c>
      <c r="AR4" s="8">
        <f t="shared" ref="AR4:AR67" si="18">SUM(AL4:AQ4)</f>
        <v>626</v>
      </c>
      <c r="AT4" s="8">
        <v>30.88</v>
      </c>
      <c r="AU4" s="8">
        <v>30.88</v>
      </c>
      <c r="AV4" s="8">
        <v>519.96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890</v>
      </c>
      <c r="G5" s="16">
        <f>'[3]11'!G7</f>
        <v>0</v>
      </c>
      <c r="H5" s="17">
        <f t="shared" ref="H5:H68" si="27">SUM(B5:G5)</f>
        <v>1210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370</v>
      </c>
      <c r="N5" s="16">
        <f>'[3]11'!O7</f>
        <v>0</v>
      </c>
      <c r="O5" s="17">
        <f t="shared" ref="O5:O68" si="28">SUM(I5:N5)</f>
        <v>690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370</v>
      </c>
      <c r="V5" s="16">
        <f t="shared" si="0"/>
        <v>0</v>
      </c>
      <c r="W5" s="17">
        <f t="shared" ref="W5:W68" si="30">SUM(Q5:V5)</f>
        <v>690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370</v>
      </c>
      <c r="AQ5" s="8">
        <f t="shared" si="3"/>
        <v>0</v>
      </c>
      <c r="AR5" s="8">
        <f t="shared" si="18"/>
        <v>626</v>
      </c>
      <c r="AT5" s="8">
        <v>30.88</v>
      </c>
      <c r="AU5" s="8">
        <v>30.88</v>
      </c>
      <c r="AV5" s="8">
        <v>520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890</v>
      </c>
      <c r="G6" s="16">
        <f>'[3]11'!G8</f>
        <v>0</v>
      </c>
      <c r="H6" s="17">
        <f t="shared" si="27"/>
        <v>1210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370</v>
      </c>
      <c r="N6" s="16">
        <f>'[3]11'!O8</f>
        <v>0</v>
      </c>
      <c r="O6" s="17">
        <f t="shared" si="28"/>
        <v>690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370</v>
      </c>
      <c r="V6" s="16">
        <f t="shared" si="0"/>
        <v>0</v>
      </c>
      <c r="W6" s="17">
        <f t="shared" si="30"/>
        <v>690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370</v>
      </c>
      <c r="AQ6" s="8">
        <f t="shared" si="3"/>
        <v>0</v>
      </c>
      <c r="AR6" s="8">
        <f t="shared" si="18"/>
        <v>626</v>
      </c>
      <c r="AT6" s="8">
        <v>30.88</v>
      </c>
      <c r="AU6" s="8">
        <v>30.88</v>
      </c>
      <c r="AV6" s="8">
        <v>349.54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890</v>
      </c>
      <c r="G7" s="16">
        <f>'[3]11'!G9</f>
        <v>0</v>
      </c>
      <c r="H7" s="17">
        <f t="shared" si="27"/>
        <v>1210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330</v>
      </c>
      <c r="N7" s="16">
        <f>'[3]11'!O9</f>
        <v>0</v>
      </c>
      <c r="O7" s="17">
        <f t="shared" si="28"/>
        <v>650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330</v>
      </c>
      <c r="V7" s="16">
        <f t="shared" si="0"/>
        <v>0</v>
      </c>
      <c r="W7" s="17">
        <f t="shared" si="30"/>
        <v>650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330</v>
      </c>
      <c r="AQ7" s="8">
        <f t="shared" si="3"/>
        <v>0</v>
      </c>
      <c r="AR7" s="8">
        <f t="shared" si="18"/>
        <v>586</v>
      </c>
      <c r="AT7" s="8">
        <v>30.88</v>
      </c>
      <c r="AU7" s="8">
        <v>30.88</v>
      </c>
      <c r="AV7" s="8">
        <v>418.27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890</v>
      </c>
      <c r="G8" s="16">
        <f>'[3]11'!G10</f>
        <v>0</v>
      </c>
      <c r="H8" s="17">
        <f t="shared" si="27"/>
        <v>1210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330</v>
      </c>
      <c r="N8" s="16">
        <f>'[3]11'!O10</f>
        <v>0</v>
      </c>
      <c r="O8" s="17">
        <f t="shared" si="28"/>
        <v>650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330</v>
      </c>
      <c r="V8" s="16">
        <f t="shared" si="0"/>
        <v>0</v>
      </c>
      <c r="W8" s="17">
        <f t="shared" si="30"/>
        <v>650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330</v>
      </c>
      <c r="AQ8" s="8">
        <f t="shared" si="3"/>
        <v>0</v>
      </c>
      <c r="AR8" s="8">
        <f t="shared" si="18"/>
        <v>586</v>
      </c>
      <c r="AT8" s="8">
        <v>30.88</v>
      </c>
      <c r="AU8" s="8">
        <v>30.88</v>
      </c>
      <c r="AV8" s="8">
        <v>328.27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890</v>
      </c>
      <c r="G9" s="16">
        <f>'[3]11'!G11</f>
        <v>0</v>
      </c>
      <c r="H9" s="17">
        <f t="shared" si="27"/>
        <v>1210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253</v>
      </c>
      <c r="N9" s="16">
        <f>'[3]11'!O11</f>
        <v>0</v>
      </c>
      <c r="O9" s="17">
        <f t="shared" si="28"/>
        <v>573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253</v>
      </c>
      <c r="V9" s="16">
        <f t="shared" si="0"/>
        <v>0</v>
      </c>
      <c r="W9" s="17">
        <f t="shared" si="30"/>
        <v>573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253</v>
      </c>
      <c r="AQ9" s="8">
        <f t="shared" si="3"/>
        <v>0</v>
      </c>
      <c r="AR9" s="8">
        <f t="shared" si="18"/>
        <v>509</v>
      </c>
      <c r="AT9" s="8">
        <v>30.88</v>
      </c>
      <c r="AU9" s="8">
        <v>30.88</v>
      </c>
      <c r="AV9" s="8">
        <v>367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890</v>
      </c>
      <c r="G10" s="16">
        <f>'[3]11'!G12</f>
        <v>0</v>
      </c>
      <c r="H10" s="17">
        <f t="shared" si="27"/>
        <v>1210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203</v>
      </c>
      <c r="N10" s="16">
        <f>'[3]11'!O12</f>
        <v>0</v>
      </c>
      <c r="O10" s="17">
        <f t="shared" si="28"/>
        <v>523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203</v>
      </c>
      <c r="V10" s="16">
        <f t="shared" si="0"/>
        <v>0</v>
      </c>
      <c r="W10" s="17">
        <f t="shared" si="30"/>
        <v>523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203</v>
      </c>
      <c r="AQ10" s="8">
        <f t="shared" si="3"/>
        <v>0</v>
      </c>
      <c r="AR10" s="8">
        <f t="shared" si="18"/>
        <v>459</v>
      </c>
      <c r="AT10" s="8">
        <v>30.88</v>
      </c>
      <c r="AU10" s="8">
        <v>30.88</v>
      </c>
      <c r="AV10" s="8">
        <v>417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890</v>
      </c>
      <c r="G11" s="16">
        <f>'[3]11'!G13</f>
        <v>0</v>
      </c>
      <c r="H11" s="17">
        <f t="shared" si="27"/>
        <v>1210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153</v>
      </c>
      <c r="N11" s="16">
        <f>'[3]11'!O13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19.05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19.05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268.95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421.95</v>
      </c>
      <c r="AT11" s="8">
        <v>18.38</v>
      </c>
      <c r="AU11" s="8">
        <v>30.88</v>
      </c>
      <c r="AV11" s="8">
        <v>467</v>
      </c>
      <c r="AW11" s="203">
        <v>19.05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19.05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18.38</v>
      </c>
      <c r="BM11" s="8">
        <f t="shared" si="22"/>
        <v>30.88</v>
      </c>
      <c r="BN11" s="8">
        <f t="shared" si="23"/>
        <v>19.05</v>
      </c>
      <c r="BO11" s="8">
        <f t="shared" si="24"/>
        <v>32</v>
      </c>
      <c r="BP11" s="138">
        <f t="shared" si="25"/>
        <v>-0.67000000000000171</v>
      </c>
      <c r="BQ11" s="138">
        <f t="shared" si="26"/>
        <v>-1.120000000000001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890</v>
      </c>
      <c r="G12" s="16">
        <f>'[3]11'!G14</f>
        <v>0</v>
      </c>
      <c r="H12" s="17">
        <f t="shared" si="27"/>
        <v>1210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153</v>
      </c>
      <c r="N12" s="16">
        <f>'[3]11'!O14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19.05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19.05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268.95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421.95</v>
      </c>
      <c r="AT12" s="8">
        <v>18.38</v>
      </c>
      <c r="AU12" s="8">
        <v>30.88</v>
      </c>
      <c r="AV12" s="8">
        <v>467</v>
      </c>
      <c r="AW12" s="203">
        <v>19.05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19.05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18.38</v>
      </c>
      <c r="BM12" s="8">
        <f t="shared" si="22"/>
        <v>30.88</v>
      </c>
      <c r="BN12" s="8">
        <f t="shared" si="23"/>
        <v>19.05</v>
      </c>
      <c r="BO12" s="8">
        <f t="shared" si="24"/>
        <v>32</v>
      </c>
      <c r="BP12" s="138">
        <f t="shared" si="25"/>
        <v>-0.67000000000000171</v>
      </c>
      <c r="BQ12" s="138">
        <f t="shared" si="26"/>
        <v>-1.120000000000001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890</v>
      </c>
      <c r="G13" s="16">
        <f>'[3]11'!G15</f>
        <v>0</v>
      </c>
      <c r="H13" s="17">
        <f t="shared" si="27"/>
        <v>1210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153</v>
      </c>
      <c r="N13" s="16">
        <f>'[3]11'!O15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19.05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19.05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268.95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421.95</v>
      </c>
      <c r="AT13" s="8">
        <v>18.38</v>
      </c>
      <c r="AU13" s="8">
        <v>30.88</v>
      </c>
      <c r="AV13" s="8">
        <v>467</v>
      </c>
      <c r="AW13" s="203">
        <v>19.05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19.05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18.38</v>
      </c>
      <c r="BM13" s="8">
        <f t="shared" si="22"/>
        <v>30.88</v>
      </c>
      <c r="BN13" s="8">
        <f t="shared" si="23"/>
        <v>19.05</v>
      </c>
      <c r="BO13" s="8">
        <f t="shared" si="24"/>
        <v>32</v>
      </c>
      <c r="BP13" s="138">
        <f t="shared" si="25"/>
        <v>-0.67000000000000171</v>
      </c>
      <c r="BQ13" s="138">
        <f t="shared" si="26"/>
        <v>-1.120000000000001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890</v>
      </c>
      <c r="G14" s="16">
        <f>'[3]11'!G16</f>
        <v>0</v>
      </c>
      <c r="H14" s="17">
        <f t="shared" si="27"/>
        <v>1210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153</v>
      </c>
      <c r="N14" s="16">
        <f>'[3]11'!O16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19.05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19.05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268.95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421.95</v>
      </c>
      <c r="AT14" s="8">
        <v>18.38</v>
      </c>
      <c r="AU14" s="8">
        <v>30.88</v>
      </c>
      <c r="AV14" s="8">
        <v>467</v>
      </c>
      <c r="AW14" s="203">
        <v>19.05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19.05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18.38</v>
      </c>
      <c r="BM14" s="8">
        <f t="shared" si="22"/>
        <v>30.88</v>
      </c>
      <c r="BN14" s="8">
        <f t="shared" si="23"/>
        <v>19.05</v>
      </c>
      <c r="BO14" s="8">
        <f t="shared" si="24"/>
        <v>32</v>
      </c>
      <c r="BP14" s="138">
        <f t="shared" si="25"/>
        <v>-0.67000000000000171</v>
      </c>
      <c r="BQ14" s="138">
        <f t="shared" si="26"/>
        <v>-1.120000000000001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890</v>
      </c>
      <c r="G15" s="16">
        <f>'[3]11'!G17</f>
        <v>0</v>
      </c>
      <c r="H15" s="17">
        <f t="shared" si="27"/>
        <v>1210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153</v>
      </c>
      <c r="N15" s="16">
        <f>'[3]11'!O17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425.41999999999996</v>
      </c>
      <c r="AT15" s="8">
        <v>22.95</v>
      </c>
      <c r="AU15" s="8">
        <v>22.95</v>
      </c>
      <c r="AV15" s="8">
        <v>467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22.95</v>
      </c>
      <c r="BM15" s="8">
        <f t="shared" si="22"/>
        <v>22.95</v>
      </c>
      <c r="BN15" s="8">
        <f t="shared" si="23"/>
        <v>23.79</v>
      </c>
      <c r="BO15" s="8">
        <f t="shared" si="24"/>
        <v>23.79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890</v>
      </c>
      <c r="G16" s="16">
        <f>'[3]11'!G18</f>
        <v>0</v>
      </c>
      <c r="H16" s="17">
        <f t="shared" si="27"/>
        <v>1210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153</v>
      </c>
      <c r="N16" s="16">
        <f>'[3]11'!O18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425.41999999999996</v>
      </c>
      <c r="AT16" s="8">
        <v>22.95</v>
      </c>
      <c r="AU16" s="8">
        <v>22.95</v>
      </c>
      <c r="AV16" s="8">
        <v>467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22.95</v>
      </c>
      <c r="BM16" s="8">
        <f t="shared" si="22"/>
        <v>22.95</v>
      </c>
      <c r="BN16" s="8">
        <f t="shared" si="23"/>
        <v>23.79</v>
      </c>
      <c r="BO16" s="8">
        <f t="shared" si="24"/>
        <v>23.79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890</v>
      </c>
      <c r="G17" s="16">
        <f>'[3]11'!G19</f>
        <v>0</v>
      </c>
      <c r="H17" s="17">
        <f t="shared" si="27"/>
        <v>1210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153</v>
      </c>
      <c r="N17" s="16">
        <f>'[3]11'!O19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425.41999999999996</v>
      </c>
      <c r="AT17" s="8">
        <v>22.95</v>
      </c>
      <c r="AU17" s="8">
        <v>22.95</v>
      </c>
      <c r="AV17" s="8">
        <v>467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22.95</v>
      </c>
      <c r="BM17" s="8">
        <f t="shared" si="22"/>
        <v>22.95</v>
      </c>
      <c r="BN17" s="8">
        <f t="shared" si="23"/>
        <v>23.79</v>
      </c>
      <c r="BO17" s="8">
        <f t="shared" si="24"/>
        <v>23.79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890</v>
      </c>
      <c r="G18" s="16">
        <f>'[3]11'!G20</f>
        <v>0</v>
      </c>
      <c r="H18" s="17">
        <f t="shared" si="27"/>
        <v>1210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153</v>
      </c>
      <c r="N18" s="16">
        <f>'[3]11'!O20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425.41999999999996</v>
      </c>
      <c r="AT18" s="8">
        <v>22.95</v>
      </c>
      <c r="AU18" s="8">
        <v>22.95</v>
      </c>
      <c r="AV18" s="8">
        <v>467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22.95</v>
      </c>
      <c r="BM18" s="8">
        <f t="shared" si="22"/>
        <v>22.95</v>
      </c>
      <c r="BN18" s="8">
        <f t="shared" si="23"/>
        <v>23.79</v>
      </c>
      <c r="BO18" s="8">
        <f t="shared" si="24"/>
        <v>23.79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890</v>
      </c>
      <c r="G19" s="16">
        <f>'[3]11'!G21</f>
        <v>0</v>
      </c>
      <c r="H19" s="17">
        <f t="shared" si="27"/>
        <v>1210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153</v>
      </c>
      <c r="N19" s="16">
        <f>'[3]11'!O21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425.41999999999996</v>
      </c>
      <c r="AT19" s="8">
        <v>22.95</v>
      </c>
      <c r="AU19" s="8">
        <v>22.95</v>
      </c>
      <c r="AV19" s="8">
        <v>467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22.95</v>
      </c>
      <c r="BM19" s="8">
        <f t="shared" si="22"/>
        <v>22.95</v>
      </c>
      <c r="BN19" s="8">
        <f t="shared" si="23"/>
        <v>23.79</v>
      </c>
      <c r="BO19" s="8">
        <f t="shared" si="24"/>
        <v>23.79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890</v>
      </c>
      <c r="G20" s="16">
        <f>'[3]11'!G22</f>
        <v>0</v>
      </c>
      <c r="H20" s="17">
        <f t="shared" si="27"/>
        <v>1210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153</v>
      </c>
      <c r="N20" s="16">
        <f>'[3]11'!O22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425.41999999999996</v>
      </c>
      <c r="AT20" s="8">
        <v>22.95</v>
      </c>
      <c r="AU20" s="8">
        <v>22.95</v>
      </c>
      <c r="AV20" s="8">
        <v>467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22.95</v>
      </c>
      <c r="BM20" s="8">
        <f t="shared" si="22"/>
        <v>22.95</v>
      </c>
      <c r="BN20" s="8">
        <f t="shared" si="23"/>
        <v>23.79</v>
      </c>
      <c r="BO20" s="8">
        <f t="shared" si="24"/>
        <v>23.79</v>
      </c>
      <c r="BP20" s="138">
        <f t="shared" si="25"/>
        <v>-0.83999999999999986</v>
      </c>
      <c r="BQ20" s="138">
        <f t="shared" si="26"/>
        <v>-0.83999999999999986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890</v>
      </c>
      <c r="G21" s="16">
        <f>'[3]11'!G23</f>
        <v>0</v>
      </c>
      <c r="H21" s="17">
        <f t="shared" si="27"/>
        <v>1210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153</v>
      </c>
      <c r="N21" s="16">
        <f>'[3]11'!O23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425.41999999999996</v>
      </c>
      <c r="AT21" s="8">
        <v>22.95</v>
      </c>
      <c r="AU21" s="8">
        <v>22.95</v>
      </c>
      <c r="AV21" s="8">
        <v>467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22.95</v>
      </c>
      <c r="BM21" s="8">
        <f t="shared" si="22"/>
        <v>22.95</v>
      </c>
      <c r="BN21" s="8">
        <f t="shared" si="23"/>
        <v>23.79</v>
      </c>
      <c r="BO21" s="8">
        <f t="shared" si="24"/>
        <v>23.79</v>
      </c>
      <c r="BP21" s="138">
        <f t="shared" si="25"/>
        <v>-0.83999999999999986</v>
      </c>
      <c r="BQ21" s="138">
        <f t="shared" si="26"/>
        <v>-0.83999999999999986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890</v>
      </c>
      <c r="G22" s="16">
        <f>'[3]11'!G24</f>
        <v>0</v>
      </c>
      <c r="H22" s="17">
        <f t="shared" si="27"/>
        <v>1210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153</v>
      </c>
      <c r="N22" s="16">
        <f>'[3]11'!O24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425.41999999999996</v>
      </c>
      <c r="AT22" s="8">
        <v>22.95</v>
      </c>
      <c r="AU22" s="8">
        <v>22.95</v>
      </c>
      <c r="AV22" s="8">
        <v>467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22.95</v>
      </c>
      <c r="BM22" s="8">
        <f t="shared" si="22"/>
        <v>22.95</v>
      </c>
      <c r="BN22" s="8">
        <f t="shared" si="23"/>
        <v>23.79</v>
      </c>
      <c r="BO22" s="8">
        <f t="shared" si="24"/>
        <v>23.79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890</v>
      </c>
      <c r="G23" s="16">
        <f>'[3]11'!G25</f>
        <v>0</v>
      </c>
      <c r="H23" s="17">
        <f t="shared" si="27"/>
        <v>1210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153</v>
      </c>
      <c r="N23" s="16">
        <f>'[3]11'!O25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425.41999999999996</v>
      </c>
      <c r="AT23" s="8">
        <v>22.95</v>
      </c>
      <c r="AU23" s="8">
        <v>22.95</v>
      </c>
      <c r="AV23" s="8">
        <v>467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22.95</v>
      </c>
      <c r="BM23" s="8">
        <f t="shared" si="22"/>
        <v>22.95</v>
      </c>
      <c r="BN23" s="8">
        <f t="shared" si="23"/>
        <v>23.79</v>
      </c>
      <c r="BO23" s="8">
        <f t="shared" si="24"/>
        <v>23.79</v>
      </c>
      <c r="BP23" s="138">
        <f t="shared" si="25"/>
        <v>-0.83999999999999986</v>
      </c>
      <c r="BQ23" s="138">
        <f t="shared" si="26"/>
        <v>-0.83999999999999986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890</v>
      </c>
      <c r="G24" s="16">
        <f>'[3]11'!G26</f>
        <v>0</v>
      </c>
      <c r="H24" s="17">
        <f t="shared" si="27"/>
        <v>1210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153</v>
      </c>
      <c r="N24" s="16">
        <f>'[3]11'!O26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425.41999999999996</v>
      </c>
      <c r="AT24" s="8">
        <v>22.95</v>
      </c>
      <c r="AU24" s="8">
        <v>22.95</v>
      </c>
      <c r="AV24" s="8">
        <v>467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22.95</v>
      </c>
      <c r="BM24" s="8">
        <f t="shared" si="22"/>
        <v>22.95</v>
      </c>
      <c r="BN24" s="8">
        <f t="shared" si="23"/>
        <v>23.79</v>
      </c>
      <c r="BO24" s="8">
        <f t="shared" si="24"/>
        <v>23.79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890</v>
      </c>
      <c r="G25" s="16">
        <f>'[3]11'!G27</f>
        <v>0</v>
      </c>
      <c r="H25" s="17">
        <f t="shared" si="27"/>
        <v>1210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153</v>
      </c>
      <c r="N25" s="16">
        <f>'[3]11'!O27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421.95</v>
      </c>
      <c r="AT25" s="8">
        <v>18.38</v>
      </c>
      <c r="AU25" s="8">
        <v>30.88</v>
      </c>
      <c r="AV25" s="8">
        <v>467</v>
      </c>
      <c r="AW25" s="203">
        <v>19.05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19.05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18.38</v>
      </c>
      <c r="BM25" s="8">
        <f t="shared" si="22"/>
        <v>30.88</v>
      </c>
      <c r="BN25" s="8">
        <f t="shared" si="23"/>
        <v>19.05</v>
      </c>
      <c r="BO25" s="8">
        <f t="shared" si="24"/>
        <v>32</v>
      </c>
      <c r="BP25" s="138">
        <f t="shared" si="25"/>
        <v>-0.67000000000000171</v>
      </c>
      <c r="BQ25" s="138">
        <f t="shared" si="26"/>
        <v>-1.120000000000001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890</v>
      </c>
      <c r="G26" s="16">
        <f>'[3]11'!G28</f>
        <v>0</v>
      </c>
      <c r="H26" s="17">
        <f t="shared" si="27"/>
        <v>1210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153</v>
      </c>
      <c r="N26" s="16">
        <f>'[3]11'!O28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421.95</v>
      </c>
      <c r="AT26" s="8">
        <v>18.38</v>
      </c>
      <c r="AU26" s="8">
        <v>30.88</v>
      </c>
      <c r="AV26" s="8">
        <v>467</v>
      </c>
      <c r="AW26" s="203">
        <v>19.05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19.05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18.38</v>
      </c>
      <c r="BM26" s="8">
        <f t="shared" si="22"/>
        <v>30.88</v>
      </c>
      <c r="BN26" s="8">
        <f t="shared" si="23"/>
        <v>19.05</v>
      </c>
      <c r="BO26" s="8">
        <f t="shared" si="24"/>
        <v>32</v>
      </c>
      <c r="BP26" s="138">
        <f t="shared" si="25"/>
        <v>-0.67000000000000171</v>
      </c>
      <c r="BQ26" s="138">
        <f t="shared" si="26"/>
        <v>-1.120000000000001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890</v>
      </c>
      <c r="G27" s="16">
        <f>'[3]11'!G29</f>
        <v>0</v>
      </c>
      <c r="H27" s="17">
        <f t="shared" si="27"/>
        <v>1210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153</v>
      </c>
      <c r="N27" s="16">
        <f>'[3]11'!O29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18.38</v>
      </c>
      <c r="AU27" s="8">
        <v>30.88</v>
      </c>
      <c r="AV27" s="8">
        <v>467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18.38</v>
      </c>
      <c r="BM27" s="8">
        <f t="shared" si="22"/>
        <v>30.88</v>
      </c>
      <c r="BN27" s="8">
        <f t="shared" si="23"/>
        <v>19.05</v>
      </c>
      <c r="BO27" s="8">
        <f t="shared" si="24"/>
        <v>32</v>
      </c>
      <c r="BP27" s="138">
        <f t="shared" si="25"/>
        <v>-0.67000000000000171</v>
      </c>
      <c r="BQ27" s="138">
        <f t="shared" si="26"/>
        <v>-1.120000000000001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890</v>
      </c>
      <c r="G28" s="16">
        <f>'[3]11'!G30</f>
        <v>0</v>
      </c>
      <c r="H28" s="17">
        <f t="shared" si="27"/>
        <v>1210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153</v>
      </c>
      <c r="N28" s="16">
        <f>'[3]11'!O30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18.38</v>
      </c>
      <c r="AU28" s="8">
        <v>30.88</v>
      </c>
      <c r="AV28" s="8">
        <v>467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18.38</v>
      </c>
      <c r="BM28" s="8">
        <f t="shared" si="22"/>
        <v>30.88</v>
      </c>
      <c r="BN28" s="8">
        <f t="shared" si="23"/>
        <v>19.05</v>
      </c>
      <c r="BO28" s="8">
        <f t="shared" si="24"/>
        <v>32</v>
      </c>
      <c r="BP28" s="138">
        <f t="shared" si="25"/>
        <v>-0.67000000000000171</v>
      </c>
      <c r="BQ28" s="138">
        <f t="shared" si="26"/>
        <v>-1.120000000000001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890</v>
      </c>
      <c r="G29" s="16">
        <f>'[3]11'!G31</f>
        <v>0</v>
      </c>
      <c r="H29" s="17">
        <f t="shared" si="27"/>
        <v>1210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153</v>
      </c>
      <c r="N29" s="16">
        <f>'[3]11'!O31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18.38</v>
      </c>
      <c r="AU29" s="8">
        <v>30.88</v>
      </c>
      <c r="AV29" s="8">
        <v>467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18.38</v>
      </c>
      <c r="BM29" s="8">
        <f t="shared" si="22"/>
        <v>30.88</v>
      </c>
      <c r="BN29" s="8">
        <f t="shared" si="23"/>
        <v>19.05</v>
      </c>
      <c r="BO29" s="8">
        <f t="shared" si="24"/>
        <v>32</v>
      </c>
      <c r="BP29" s="138">
        <f t="shared" si="25"/>
        <v>-0.67000000000000171</v>
      </c>
      <c r="BQ29" s="138">
        <f t="shared" si="26"/>
        <v>-1.120000000000001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890</v>
      </c>
      <c r="G30" s="16">
        <f>'[3]11'!G32</f>
        <v>0</v>
      </c>
      <c r="H30" s="17">
        <f t="shared" si="27"/>
        <v>1210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153</v>
      </c>
      <c r="N30" s="16">
        <f>'[3]11'!O32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18.38</v>
      </c>
      <c r="AU30" s="8">
        <v>30.88</v>
      </c>
      <c r="AV30" s="8">
        <v>467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18.38</v>
      </c>
      <c r="BM30" s="8">
        <f t="shared" si="22"/>
        <v>30.88</v>
      </c>
      <c r="BN30" s="8">
        <f t="shared" si="23"/>
        <v>19.05</v>
      </c>
      <c r="BO30" s="8">
        <f t="shared" si="24"/>
        <v>32</v>
      </c>
      <c r="BP30" s="138">
        <f t="shared" si="25"/>
        <v>-0.67000000000000171</v>
      </c>
      <c r="BQ30" s="138">
        <f t="shared" si="26"/>
        <v>-1.120000000000001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890</v>
      </c>
      <c r="G31" s="16">
        <f>'[3]11'!G33</f>
        <v>0</v>
      </c>
      <c r="H31" s="17">
        <f t="shared" si="27"/>
        <v>1210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153</v>
      </c>
      <c r="N31" s="16">
        <f>'[3]11'!O33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18.38</v>
      </c>
      <c r="AU31" s="8">
        <v>30.88</v>
      </c>
      <c r="AV31" s="8">
        <v>467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18.38</v>
      </c>
      <c r="BM31" s="8">
        <f t="shared" si="22"/>
        <v>30.88</v>
      </c>
      <c r="BN31" s="8">
        <f t="shared" si="23"/>
        <v>19.05</v>
      </c>
      <c r="BO31" s="8">
        <f t="shared" si="24"/>
        <v>32</v>
      </c>
      <c r="BP31" s="138">
        <f t="shared" si="25"/>
        <v>-0.67000000000000171</v>
      </c>
      <c r="BQ31" s="138">
        <f t="shared" si="26"/>
        <v>-1.120000000000001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890</v>
      </c>
      <c r="G32" s="16">
        <f>'[3]11'!G34</f>
        <v>0</v>
      </c>
      <c r="H32" s="17">
        <f t="shared" si="27"/>
        <v>1210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153</v>
      </c>
      <c r="N32" s="16">
        <f>'[3]11'!O34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18.38</v>
      </c>
      <c r="AU32" s="8">
        <v>30.88</v>
      </c>
      <c r="AV32" s="8">
        <v>467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18.38</v>
      </c>
      <c r="BM32" s="8">
        <f t="shared" si="22"/>
        <v>30.88</v>
      </c>
      <c r="BN32" s="8">
        <f t="shared" si="23"/>
        <v>19.05</v>
      </c>
      <c r="BO32" s="8">
        <f t="shared" si="24"/>
        <v>32</v>
      </c>
      <c r="BP32" s="138">
        <f t="shared" si="25"/>
        <v>-0.67000000000000171</v>
      </c>
      <c r="BQ32" s="138">
        <f t="shared" si="26"/>
        <v>-1.120000000000001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890</v>
      </c>
      <c r="G33" s="16">
        <f>'[3]11'!G35</f>
        <v>0</v>
      </c>
      <c r="H33" s="17">
        <f t="shared" si="27"/>
        <v>1210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153</v>
      </c>
      <c r="N33" s="16">
        <f>'[3]11'!O35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421.95</v>
      </c>
      <c r="AT33" s="8">
        <v>18.38</v>
      </c>
      <c r="AU33" s="8">
        <v>30.88</v>
      </c>
      <c r="AV33" s="8">
        <v>467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18.38</v>
      </c>
      <c r="BM33" s="8">
        <f t="shared" si="22"/>
        <v>30.88</v>
      </c>
      <c r="BN33" s="8">
        <f t="shared" si="23"/>
        <v>19.05</v>
      </c>
      <c r="BO33" s="8">
        <f t="shared" si="24"/>
        <v>32</v>
      </c>
      <c r="BP33" s="138">
        <f t="shared" si="25"/>
        <v>-0.67000000000000171</v>
      </c>
      <c r="BQ33" s="138">
        <f t="shared" si="26"/>
        <v>-1.120000000000001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890</v>
      </c>
      <c r="G34" s="16">
        <f>'[3]11'!G36</f>
        <v>0</v>
      </c>
      <c r="H34" s="17">
        <f t="shared" si="27"/>
        <v>1210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153</v>
      </c>
      <c r="N34" s="16">
        <f>'[3]11'!O36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421.95</v>
      </c>
      <c r="AT34" s="8">
        <v>18.38</v>
      </c>
      <c r="AU34" s="8">
        <v>30.88</v>
      </c>
      <c r="AV34" s="8">
        <v>467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18.38</v>
      </c>
      <c r="BM34" s="8">
        <f t="shared" si="22"/>
        <v>30.88</v>
      </c>
      <c r="BN34" s="8">
        <f t="shared" si="23"/>
        <v>19.05</v>
      </c>
      <c r="BO34" s="8">
        <f t="shared" si="24"/>
        <v>32</v>
      </c>
      <c r="BP34" s="138">
        <f t="shared" si="25"/>
        <v>-0.67000000000000171</v>
      </c>
      <c r="BQ34" s="138">
        <f t="shared" si="26"/>
        <v>-1.120000000000001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890</v>
      </c>
      <c r="G35" s="16">
        <f>'[3]11'!G37</f>
        <v>0</v>
      </c>
      <c r="H35" s="17">
        <f t="shared" si="27"/>
        <v>1210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153</v>
      </c>
      <c r="N35" s="16">
        <f>'[3]11'!O37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421.95</v>
      </c>
      <c r="AT35" s="8">
        <v>18.38</v>
      </c>
      <c r="AU35" s="8">
        <v>30.88</v>
      </c>
      <c r="AV35" s="8">
        <v>467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18.38</v>
      </c>
      <c r="BM35" s="8">
        <f t="shared" si="22"/>
        <v>30.88</v>
      </c>
      <c r="BN35" s="8">
        <f t="shared" si="23"/>
        <v>19.05</v>
      </c>
      <c r="BO35" s="8">
        <f t="shared" si="24"/>
        <v>32</v>
      </c>
      <c r="BP35" s="138">
        <f t="shared" si="25"/>
        <v>-0.67000000000000171</v>
      </c>
      <c r="BQ35" s="138">
        <f t="shared" si="26"/>
        <v>-1.120000000000001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890</v>
      </c>
      <c r="G36" s="16">
        <f>'[3]11'!G38</f>
        <v>0</v>
      </c>
      <c r="H36" s="17">
        <f t="shared" si="27"/>
        <v>1210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153</v>
      </c>
      <c r="N36" s="16">
        <f>'[3]11'!O38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421.95</v>
      </c>
      <c r="AT36" s="8">
        <v>18.38</v>
      </c>
      <c r="AU36" s="8">
        <v>30.88</v>
      </c>
      <c r="AV36" s="8">
        <v>467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18.38</v>
      </c>
      <c r="BM36" s="8">
        <f t="shared" si="22"/>
        <v>30.88</v>
      </c>
      <c r="BN36" s="8">
        <f t="shared" si="23"/>
        <v>19.05</v>
      </c>
      <c r="BO36" s="8">
        <f t="shared" si="24"/>
        <v>32</v>
      </c>
      <c r="BP36" s="138">
        <f t="shared" si="25"/>
        <v>-0.67000000000000171</v>
      </c>
      <c r="BQ36" s="138">
        <f t="shared" si="26"/>
        <v>-1.120000000000001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890</v>
      </c>
      <c r="G37" s="16">
        <f>'[3]11'!G39</f>
        <v>0</v>
      </c>
      <c r="H37" s="17">
        <f t="shared" si="27"/>
        <v>1210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153</v>
      </c>
      <c r="N37" s="16">
        <f>'[3]11'!O39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22.95</v>
      </c>
      <c r="AU37" s="8">
        <v>22.95</v>
      </c>
      <c r="AV37" s="8">
        <v>467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890</v>
      </c>
      <c r="G38" s="16">
        <f>'[3]11'!G40</f>
        <v>0</v>
      </c>
      <c r="H38" s="17">
        <f t="shared" si="27"/>
        <v>1210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153</v>
      </c>
      <c r="N38" s="16">
        <f>'[3]11'!O40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22.95</v>
      </c>
      <c r="AU38" s="8">
        <v>22.95</v>
      </c>
      <c r="AV38" s="8">
        <v>467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880</v>
      </c>
      <c r="G39" s="16">
        <f>'[3]11'!G41</f>
        <v>0</v>
      </c>
      <c r="H39" s="17">
        <f t="shared" si="27"/>
        <v>1200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153</v>
      </c>
      <c r="N39" s="16">
        <f>'[3]11'!O41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22.95</v>
      </c>
      <c r="AU39" s="8">
        <v>22.95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880</v>
      </c>
      <c r="G40" s="16">
        <f>'[3]11'!G42</f>
        <v>0</v>
      </c>
      <c r="H40" s="17">
        <f t="shared" si="27"/>
        <v>1200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153</v>
      </c>
      <c r="N40" s="16">
        <f>'[3]11'!O42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22.95</v>
      </c>
      <c r="AU40" s="8">
        <v>22.95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880</v>
      </c>
      <c r="G41" s="16">
        <f>'[3]11'!G43</f>
        <v>0</v>
      </c>
      <c r="H41" s="17">
        <f t="shared" si="27"/>
        <v>1200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153</v>
      </c>
      <c r="N41" s="16">
        <f>'[3]11'!O43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22.95</v>
      </c>
      <c r="AU41" s="8">
        <v>22.95</v>
      </c>
      <c r="AV41" s="8">
        <v>467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880</v>
      </c>
      <c r="G42" s="16">
        <f>'[3]11'!G44</f>
        <v>0</v>
      </c>
      <c r="H42" s="17">
        <f t="shared" si="27"/>
        <v>1200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153</v>
      </c>
      <c r="N42" s="16">
        <f>'[3]11'!O44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22.95</v>
      </c>
      <c r="AU42" s="8">
        <v>22.95</v>
      </c>
      <c r="AV42" s="8">
        <v>467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880</v>
      </c>
      <c r="G43" s="16">
        <f>'[3]11'!G45</f>
        <v>0</v>
      </c>
      <c r="H43" s="17">
        <f t="shared" si="27"/>
        <v>1200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153</v>
      </c>
      <c r="N43" s="16">
        <f>'[3]11'!O45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22.95</v>
      </c>
      <c r="AU43" s="8">
        <v>22.95</v>
      </c>
      <c r="AV43" s="8">
        <v>467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880</v>
      </c>
      <c r="G44" s="16">
        <f>'[3]11'!G46</f>
        <v>0</v>
      </c>
      <c r="H44" s="17">
        <f t="shared" si="27"/>
        <v>1200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153</v>
      </c>
      <c r="N44" s="16">
        <f>'[3]11'!O46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22.95</v>
      </c>
      <c r="AU44" s="8">
        <v>22.95</v>
      </c>
      <c r="AV44" s="8">
        <v>467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880</v>
      </c>
      <c r="G45" s="16">
        <f>'[3]11'!G47</f>
        <v>0</v>
      </c>
      <c r="H45" s="17">
        <f t="shared" si="27"/>
        <v>1200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153</v>
      </c>
      <c r="N45" s="16">
        <f>'[3]11'!O47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22.95</v>
      </c>
      <c r="AU45" s="8">
        <v>22.95</v>
      </c>
      <c r="AV45" s="8">
        <v>467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880</v>
      </c>
      <c r="G46" s="16">
        <f>'[3]11'!G48</f>
        <v>0</v>
      </c>
      <c r="H46" s="17">
        <f t="shared" si="27"/>
        <v>1200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153</v>
      </c>
      <c r="N46" s="16">
        <f>'[3]11'!O48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22.95</v>
      </c>
      <c r="AU46" s="8">
        <v>22.95</v>
      </c>
      <c r="AV46" s="8">
        <v>467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880</v>
      </c>
      <c r="G47" s="16">
        <f>'[3]11'!G49</f>
        <v>0</v>
      </c>
      <c r="H47" s="17">
        <f t="shared" si="27"/>
        <v>1200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153</v>
      </c>
      <c r="N47" s="16">
        <f>'[3]11'!O49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22.95</v>
      </c>
      <c r="AU47" s="8">
        <v>22.95</v>
      </c>
      <c r="AV47" s="8">
        <v>467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880</v>
      </c>
      <c r="G48" s="16">
        <f>'[3]11'!G50</f>
        <v>0</v>
      </c>
      <c r="H48" s="17">
        <f t="shared" si="27"/>
        <v>1200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153</v>
      </c>
      <c r="N48" s="16">
        <f>'[3]11'!O50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22.95</v>
      </c>
      <c r="AU48" s="8">
        <v>22.95</v>
      </c>
      <c r="AV48" s="8">
        <v>467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880</v>
      </c>
      <c r="G49" s="16">
        <f>'[3]11'!G51</f>
        <v>0</v>
      </c>
      <c r="H49" s="17">
        <f t="shared" si="27"/>
        <v>1200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153</v>
      </c>
      <c r="N49" s="16">
        <f>'[3]11'!O51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22.95</v>
      </c>
      <c r="AU49" s="8">
        <v>22.95</v>
      </c>
      <c r="AV49" s="8">
        <v>467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880</v>
      </c>
      <c r="G50" s="16">
        <f>'[3]11'!G52</f>
        <v>0</v>
      </c>
      <c r="H50" s="17">
        <f t="shared" si="27"/>
        <v>1200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153</v>
      </c>
      <c r="N50" s="16">
        <f>'[3]11'!O52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22.95</v>
      </c>
      <c r="AU50" s="8">
        <v>22.95</v>
      </c>
      <c r="AV50" s="8">
        <v>467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860</v>
      </c>
      <c r="G51" s="16">
        <f>'[3]11'!G53</f>
        <v>0</v>
      </c>
      <c r="H51" s="17">
        <f t="shared" si="27"/>
        <v>1180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153</v>
      </c>
      <c r="N51" s="16">
        <f>'[3]11'!O53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22.95</v>
      </c>
      <c r="AU51" s="8">
        <v>22.95</v>
      </c>
      <c r="AV51" s="8">
        <v>467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860</v>
      </c>
      <c r="G52" s="16">
        <f>'[3]11'!G54</f>
        <v>0</v>
      </c>
      <c r="H52" s="17">
        <f t="shared" si="27"/>
        <v>1180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153</v>
      </c>
      <c r="N52" s="16">
        <f>'[3]11'!O54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22.95</v>
      </c>
      <c r="AU52" s="8">
        <v>22.95</v>
      </c>
      <c r="AV52" s="8">
        <v>467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860</v>
      </c>
      <c r="G53" s="16">
        <f>'[3]11'!G55</f>
        <v>0</v>
      </c>
      <c r="H53" s="17">
        <f t="shared" si="27"/>
        <v>1180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153</v>
      </c>
      <c r="N53" s="16">
        <f>'[3]11'!O55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22.95</v>
      </c>
      <c r="AU53" s="8">
        <v>22.95</v>
      </c>
      <c r="AV53" s="8">
        <v>0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860</v>
      </c>
      <c r="G54" s="16">
        <f>'[3]11'!G56</f>
        <v>0</v>
      </c>
      <c r="H54" s="17">
        <f t="shared" si="27"/>
        <v>1180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153</v>
      </c>
      <c r="N54" s="16">
        <f>'[3]11'!O56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22.95</v>
      </c>
      <c r="AU54" s="8">
        <v>22.95</v>
      </c>
      <c r="AV54" s="8">
        <v>0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860</v>
      </c>
      <c r="G55" s="16">
        <f>'[3]11'!G57</f>
        <v>0</v>
      </c>
      <c r="H55" s="17">
        <f t="shared" si="27"/>
        <v>1180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153</v>
      </c>
      <c r="N55" s="16">
        <f>'[3]11'!O57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22.95</v>
      </c>
      <c r="AU55" s="8">
        <v>22.95</v>
      </c>
      <c r="AV55" s="8">
        <v>0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860</v>
      </c>
      <c r="G56" s="16">
        <f>'[3]11'!G58</f>
        <v>0</v>
      </c>
      <c r="H56" s="17">
        <f t="shared" si="27"/>
        <v>1180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153</v>
      </c>
      <c r="N56" s="16">
        <f>'[3]11'!O58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22.95</v>
      </c>
      <c r="AU56" s="8">
        <v>22.95</v>
      </c>
      <c r="AV56" s="8">
        <v>707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860</v>
      </c>
      <c r="G57" s="16">
        <f>'[3]11'!G59</f>
        <v>0</v>
      </c>
      <c r="H57" s="17">
        <f t="shared" si="27"/>
        <v>1180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153</v>
      </c>
      <c r="N57" s="16">
        <f>'[3]11'!O59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22.95</v>
      </c>
      <c r="AU57" s="8">
        <v>22.95</v>
      </c>
      <c r="AV57" s="8">
        <v>707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860</v>
      </c>
      <c r="G58" s="16">
        <f>'[3]11'!G60</f>
        <v>0</v>
      </c>
      <c r="H58" s="17">
        <f t="shared" si="27"/>
        <v>1180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153</v>
      </c>
      <c r="N58" s="16">
        <f>'[3]11'!O60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22.95</v>
      </c>
      <c r="AU58" s="8">
        <v>22.95</v>
      </c>
      <c r="AV58" s="8">
        <v>617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860</v>
      </c>
      <c r="G59" s="16">
        <f>'[3]11'!G61</f>
        <v>0</v>
      </c>
      <c r="H59" s="17">
        <f t="shared" si="27"/>
        <v>1180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153</v>
      </c>
      <c r="N59" s="16">
        <f>'[3]11'!O61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22.95</v>
      </c>
      <c r="AU59" s="8">
        <v>22.95</v>
      </c>
      <c r="AV59" s="8">
        <v>707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22.95</v>
      </c>
      <c r="BM59" s="8">
        <f t="shared" si="22"/>
        <v>22.95</v>
      </c>
      <c r="BN59" s="8">
        <f t="shared" si="23"/>
        <v>23.79</v>
      </c>
      <c r="BO59" s="8">
        <f t="shared" si="24"/>
        <v>23.79</v>
      </c>
      <c r="BP59" s="138">
        <f t="shared" si="25"/>
        <v>-0.83999999999999986</v>
      </c>
      <c r="BQ59" s="138">
        <f t="shared" si="26"/>
        <v>-0.83999999999999986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860</v>
      </c>
      <c r="G60" s="16">
        <f>'[3]11'!G62</f>
        <v>0</v>
      </c>
      <c r="H60" s="17">
        <f t="shared" si="27"/>
        <v>1180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153</v>
      </c>
      <c r="N60" s="16">
        <f>'[3]11'!O62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22.95</v>
      </c>
      <c r="AU60" s="8">
        <v>22.95</v>
      </c>
      <c r="AV60" s="8">
        <v>633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22.95</v>
      </c>
      <c r="BM60" s="8">
        <f t="shared" si="22"/>
        <v>22.95</v>
      </c>
      <c r="BN60" s="8">
        <f t="shared" si="23"/>
        <v>23.79</v>
      </c>
      <c r="BO60" s="8">
        <f t="shared" si="24"/>
        <v>23.79</v>
      </c>
      <c r="BP60" s="138">
        <f t="shared" si="25"/>
        <v>-0.83999999999999986</v>
      </c>
      <c r="BQ60" s="138">
        <f t="shared" si="26"/>
        <v>-0.83999999999999986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860</v>
      </c>
      <c r="G61" s="16">
        <f>'[3]11'!G63</f>
        <v>0</v>
      </c>
      <c r="H61" s="17">
        <f t="shared" si="27"/>
        <v>1180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153</v>
      </c>
      <c r="N61" s="16">
        <f>'[3]11'!O63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22.95</v>
      </c>
      <c r="AU61" s="8">
        <v>22.95</v>
      </c>
      <c r="AV61" s="8">
        <v>707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22.95</v>
      </c>
      <c r="BM61" s="8">
        <f t="shared" si="22"/>
        <v>22.95</v>
      </c>
      <c r="BN61" s="8">
        <f t="shared" si="23"/>
        <v>23.79</v>
      </c>
      <c r="BO61" s="8">
        <f t="shared" si="24"/>
        <v>23.79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860</v>
      </c>
      <c r="G62" s="16">
        <f>'[3]11'!G64</f>
        <v>0</v>
      </c>
      <c r="H62" s="17">
        <f t="shared" si="27"/>
        <v>1180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153</v>
      </c>
      <c r="N62" s="16">
        <f>'[3]11'!O64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425.41999999999996</v>
      </c>
      <c r="AT62" s="8">
        <v>22.95</v>
      </c>
      <c r="AU62" s="8">
        <v>22.95</v>
      </c>
      <c r="AV62" s="8">
        <v>707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22.95</v>
      </c>
      <c r="BM62" s="8">
        <f t="shared" si="22"/>
        <v>22.95</v>
      </c>
      <c r="BN62" s="8">
        <f t="shared" si="23"/>
        <v>23.79</v>
      </c>
      <c r="BO62" s="8">
        <f t="shared" si="24"/>
        <v>23.79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860</v>
      </c>
      <c r="G63" s="16">
        <f>'[3]11'!G65</f>
        <v>0</v>
      </c>
      <c r="H63" s="17">
        <f t="shared" si="27"/>
        <v>1180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153</v>
      </c>
      <c r="N63" s="16">
        <f>'[3]11'!O65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19.18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19.18</v>
      </c>
      <c r="AE63" s="8">
        <f t="shared" si="11"/>
        <v>19.18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19.18</v>
      </c>
      <c r="AL63" s="8">
        <f t="shared" si="35"/>
        <v>281.64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434.64</v>
      </c>
      <c r="AT63" s="8">
        <v>22.95</v>
      </c>
      <c r="AU63" s="8">
        <v>22.95</v>
      </c>
      <c r="AV63" s="8">
        <v>687</v>
      </c>
      <c r="AW63" s="203">
        <v>19.18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19.18</v>
      </c>
      <c r="BD63" s="203">
        <v>19.18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19.18</v>
      </c>
      <c r="BL63" s="8">
        <f t="shared" si="21"/>
        <v>22.95</v>
      </c>
      <c r="BM63" s="8">
        <f t="shared" si="22"/>
        <v>22.95</v>
      </c>
      <c r="BN63" s="8">
        <f t="shared" si="23"/>
        <v>19.18</v>
      </c>
      <c r="BO63" s="8">
        <f t="shared" si="24"/>
        <v>19.18</v>
      </c>
      <c r="BP63" s="138">
        <f t="shared" si="25"/>
        <v>3.7699999999999996</v>
      </c>
      <c r="BQ63" s="138">
        <f t="shared" si="26"/>
        <v>3.7699999999999996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860</v>
      </c>
      <c r="G64" s="16">
        <f>'[3]11'!G66</f>
        <v>0</v>
      </c>
      <c r="H64" s="17">
        <f t="shared" si="27"/>
        <v>1180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153</v>
      </c>
      <c r="N64" s="16">
        <f>'[3]11'!O66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19.18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19.18</v>
      </c>
      <c r="AE64" s="8">
        <f t="shared" si="11"/>
        <v>19.18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19.18</v>
      </c>
      <c r="AL64" s="8">
        <f t="shared" si="35"/>
        <v>281.64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434.64</v>
      </c>
      <c r="AT64" s="8">
        <v>22.95</v>
      </c>
      <c r="AU64" s="8">
        <v>22.95</v>
      </c>
      <c r="AV64" s="8">
        <v>687</v>
      </c>
      <c r="AW64" s="203">
        <v>19.18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19.18</v>
      </c>
      <c r="BD64" s="203">
        <v>19.18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19.18</v>
      </c>
      <c r="BL64" s="8">
        <f t="shared" si="21"/>
        <v>22.95</v>
      </c>
      <c r="BM64" s="8">
        <f t="shared" si="22"/>
        <v>22.95</v>
      </c>
      <c r="BN64" s="8">
        <f t="shared" si="23"/>
        <v>19.18</v>
      </c>
      <c r="BO64" s="8">
        <f t="shared" si="24"/>
        <v>19.18</v>
      </c>
      <c r="BP64" s="138">
        <f t="shared" si="25"/>
        <v>3.7699999999999996</v>
      </c>
      <c r="BQ64" s="138">
        <f t="shared" si="26"/>
        <v>3.7699999999999996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840</v>
      </c>
      <c r="G65" s="16">
        <f>'[3]11'!G67</f>
        <v>0</v>
      </c>
      <c r="H65" s="17">
        <f t="shared" si="27"/>
        <v>1160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153</v>
      </c>
      <c r="N65" s="16">
        <f>'[3]11'!O67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19.18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19.18</v>
      </c>
      <c r="AE65" s="8">
        <f t="shared" si="11"/>
        <v>19.18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19.18</v>
      </c>
      <c r="AL65" s="8">
        <f t="shared" si="35"/>
        <v>281.64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434.64</v>
      </c>
      <c r="AT65" s="8">
        <v>18.510000000000002</v>
      </c>
      <c r="AU65" s="8">
        <v>22.95</v>
      </c>
      <c r="AV65" s="8">
        <v>687</v>
      </c>
      <c r="AW65" s="203">
        <v>19.18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19.18</v>
      </c>
      <c r="BD65" s="203">
        <v>19.18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19.18</v>
      </c>
      <c r="BL65" s="8">
        <f t="shared" si="21"/>
        <v>18.510000000000002</v>
      </c>
      <c r="BM65" s="8">
        <f t="shared" si="22"/>
        <v>22.95</v>
      </c>
      <c r="BN65" s="8">
        <f t="shared" si="23"/>
        <v>19.18</v>
      </c>
      <c r="BO65" s="8">
        <f t="shared" si="24"/>
        <v>19.18</v>
      </c>
      <c r="BP65" s="138">
        <f t="shared" si="25"/>
        <v>-0.66999999999999815</v>
      </c>
      <c r="BQ65" s="138">
        <f t="shared" si="26"/>
        <v>3.7699999999999996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840</v>
      </c>
      <c r="G66" s="16">
        <f>'[3]11'!G68</f>
        <v>0</v>
      </c>
      <c r="H66" s="17">
        <f t="shared" si="27"/>
        <v>1160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153</v>
      </c>
      <c r="N66" s="16">
        <f>'[3]11'!O68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19.18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19.18</v>
      </c>
      <c r="AE66" s="8">
        <f t="shared" si="11"/>
        <v>19.18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19.18</v>
      </c>
      <c r="AL66" s="8">
        <f t="shared" si="35"/>
        <v>281.64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434.64</v>
      </c>
      <c r="AT66" s="8">
        <v>18.510000000000002</v>
      </c>
      <c r="AU66" s="8">
        <v>22.95</v>
      </c>
      <c r="AV66" s="8">
        <v>687</v>
      </c>
      <c r="AW66" s="203">
        <v>19.18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19.18</v>
      </c>
      <c r="BD66" s="203">
        <v>19.18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19.18</v>
      </c>
      <c r="BL66" s="8">
        <f t="shared" si="21"/>
        <v>18.510000000000002</v>
      </c>
      <c r="BM66" s="8">
        <f t="shared" si="22"/>
        <v>22.95</v>
      </c>
      <c r="BN66" s="8">
        <f t="shared" si="23"/>
        <v>19.18</v>
      </c>
      <c r="BO66" s="8">
        <f t="shared" si="24"/>
        <v>19.18</v>
      </c>
      <c r="BP66" s="138">
        <f t="shared" si="25"/>
        <v>-0.66999999999999815</v>
      </c>
      <c r="BQ66" s="138">
        <f t="shared" si="26"/>
        <v>3.7699999999999996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840</v>
      </c>
      <c r="G67" s="16">
        <f>'[3]11'!G69</f>
        <v>0</v>
      </c>
      <c r="H67" s="17">
        <f t="shared" si="27"/>
        <v>1160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153</v>
      </c>
      <c r="N67" s="16">
        <f>'[3]11'!O69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10.35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10.35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277.64999999999998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430.65</v>
      </c>
      <c r="AT67" s="8">
        <v>9.98</v>
      </c>
      <c r="AU67" s="8">
        <v>22.95</v>
      </c>
      <c r="AV67" s="8">
        <v>687</v>
      </c>
      <c r="AW67" s="203">
        <v>10.35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10.35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9.98</v>
      </c>
      <c r="BM67" s="8">
        <f t="shared" si="22"/>
        <v>22.95</v>
      </c>
      <c r="BN67" s="8">
        <f t="shared" si="23"/>
        <v>10.35</v>
      </c>
      <c r="BO67" s="8">
        <f t="shared" si="24"/>
        <v>32</v>
      </c>
      <c r="BP67" s="138">
        <f t="shared" si="25"/>
        <v>-0.36999999999999922</v>
      </c>
      <c r="BQ67" s="138">
        <f t="shared" si="26"/>
        <v>-9.0500000000000007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840</v>
      </c>
      <c r="G68" s="16">
        <f>'[3]11'!G70</f>
        <v>0</v>
      </c>
      <c r="H68" s="17">
        <f t="shared" si="27"/>
        <v>1160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153</v>
      </c>
      <c r="N68" s="16">
        <f>'[3]11'!O70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10.35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10.35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277.64999999999998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430.65</v>
      </c>
      <c r="AT68" s="8">
        <v>9.98</v>
      </c>
      <c r="AU68" s="8">
        <v>22.95</v>
      </c>
      <c r="AV68" s="8">
        <v>687</v>
      </c>
      <c r="AW68" s="203">
        <v>10.35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10.35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9.98</v>
      </c>
      <c r="BM68" s="8">
        <f t="shared" ref="BM68:BM98" si="54">AU68</f>
        <v>22.95</v>
      </c>
      <c r="BN68" s="8">
        <f t="shared" ref="BN68:BN98" si="55">BC68</f>
        <v>10.35</v>
      </c>
      <c r="BO68" s="8">
        <f t="shared" ref="BO68:BO98" si="56">BJ68</f>
        <v>32</v>
      </c>
      <c r="BP68" s="138">
        <f t="shared" ref="BP68:BP98" si="57">BL68-BN68</f>
        <v>-0.36999999999999922</v>
      </c>
      <c r="BQ68" s="138">
        <f t="shared" ref="BQ68:BQ98" si="58">BM68-BO68</f>
        <v>-9.0500000000000007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840</v>
      </c>
      <c r="G69" s="16">
        <f>'[3]11'!G71</f>
        <v>0</v>
      </c>
      <c r="H69" s="17">
        <f t="shared" ref="H69:H98" si="59">SUM(B69:G69)</f>
        <v>1160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153</v>
      </c>
      <c r="N69" s="16">
        <f>'[3]11'!O71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19.05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19.05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268.95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421.95</v>
      </c>
      <c r="AT69" s="8">
        <v>9.99</v>
      </c>
      <c r="AU69" s="8">
        <v>30.88</v>
      </c>
      <c r="AV69" s="8">
        <v>687</v>
      </c>
      <c r="AW69" s="203">
        <v>19.05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19.05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9.99</v>
      </c>
      <c r="BM69" s="8">
        <f t="shared" si="54"/>
        <v>30.88</v>
      </c>
      <c r="BN69" s="8">
        <f t="shared" si="55"/>
        <v>19.05</v>
      </c>
      <c r="BO69" s="8">
        <f t="shared" si="56"/>
        <v>32</v>
      </c>
      <c r="BP69" s="138">
        <f t="shared" si="57"/>
        <v>-9.06</v>
      </c>
      <c r="BQ69" s="138">
        <f t="shared" si="58"/>
        <v>-1.120000000000001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840</v>
      </c>
      <c r="G70" s="16">
        <f>'[3]11'!G72</f>
        <v>0</v>
      </c>
      <c r="H70" s="17">
        <f t="shared" si="59"/>
        <v>1160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153</v>
      </c>
      <c r="N70" s="16">
        <f>'[3]11'!O72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19.05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19.05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268.95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421.95</v>
      </c>
      <c r="AT70" s="8">
        <v>9.99</v>
      </c>
      <c r="AU70" s="8">
        <v>30.88</v>
      </c>
      <c r="AV70" s="8">
        <v>687</v>
      </c>
      <c r="AW70" s="203">
        <v>19.05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19.05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9.99</v>
      </c>
      <c r="BM70" s="8">
        <f t="shared" si="54"/>
        <v>30.88</v>
      </c>
      <c r="BN70" s="8">
        <f t="shared" si="55"/>
        <v>19.05</v>
      </c>
      <c r="BO70" s="8">
        <f t="shared" si="56"/>
        <v>32</v>
      </c>
      <c r="BP70" s="138">
        <f t="shared" si="57"/>
        <v>-9.06</v>
      </c>
      <c r="BQ70" s="138">
        <f t="shared" si="58"/>
        <v>-1.120000000000001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840</v>
      </c>
      <c r="G71" s="16">
        <f>'[3]11'!G73</f>
        <v>0</v>
      </c>
      <c r="H71" s="17">
        <f t="shared" si="59"/>
        <v>1160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153</v>
      </c>
      <c r="N71" s="16">
        <f>'[3]11'!O73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10.35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10.35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277.64999999999998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430.65</v>
      </c>
      <c r="AT71" s="8">
        <v>9.99</v>
      </c>
      <c r="AU71" s="8">
        <v>30.88</v>
      </c>
      <c r="AV71" s="8">
        <v>687</v>
      </c>
      <c r="AW71" s="203">
        <v>10.35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10.35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9.99</v>
      </c>
      <c r="BM71" s="8">
        <f t="shared" si="54"/>
        <v>30.88</v>
      </c>
      <c r="BN71" s="8">
        <f t="shared" si="55"/>
        <v>10.35</v>
      </c>
      <c r="BO71" s="8">
        <f t="shared" si="56"/>
        <v>32</v>
      </c>
      <c r="BP71" s="138">
        <f t="shared" si="57"/>
        <v>-0.35999999999999943</v>
      </c>
      <c r="BQ71" s="138">
        <f t="shared" si="58"/>
        <v>-1.120000000000001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840</v>
      </c>
      <c r="G72" s="16">
        <f>'[3]11'!G74</f>
        <v>0</v>
      </c>
      <c r="H72" s="17">
        <f t="shared" si="59"/>
        <v>1160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153</v>
      </c>
      <c r="N72" s="16">
        <f>'[3]11'!O74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10.35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10.35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277.64999999999998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430.65</v>
      </c>
      <c r="AT72" s="8">
        <v>9.99</v>
      </c>
      <c r="AU72" s="8">
        <v>30.88</v>
      </c>
      <c r="AV72" s="8">
        <v>687</v>
      </c>
      <c r="AW72" s="203">
        <v>10.35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10.35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9.99</v>
      </c>
      <c r="BM72" s="8">
        <f t="shared" si="54"/>
        <v>30.88</v>
      </c>
      <c r="BN72" s="8">
        <f t="shared" si="55"/>
        <v>10.35</v>
      </c>
      <c r="BO72" s="8">
        <f t="shared" si="56"/>
        <v>32</v>
      </c>
      <c r="BP72" s="138">
        <f t="shared" si="57"/>
        <v>-0.35999999999999943</v>
      </c>
      <c r="BQ72" s="138">
        <f t="shared" si="58"/>
        <v>-1.120000000000001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840</v>
      </c>
      <c r="G73" s="16">
        <f>'[3]11'!G75</f>
        <v>0</v>
      </c>
      <c r="H73" s="17">
        <f t="shared" si="59"/>
        <v>1160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153</v>
      </c>
      <c r="N73" s="16">
        <f>'[3]11'!O75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10.35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10.35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277.64999999999998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430.65</v>
      </c>
      <c r="AT73" s="8">
        <v>9.99</v>
      </c>
      <c r="AU73" s="8">
        <v>30.88</v>
      </c>
      <c r="AV73" s="8">
        <v>687</v>
      </c>
      <c r="AW73" s="203">
        <v>10.35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10.35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9.99</v>
      </c>
      <c r="BM73" s="8">
        <f t="shared" si="54"/>
        <v>30.88</v>
      </c>
      <c r="BN73" s="8">
        <f t="shared" si="55"/>
        <v>10.35</v>
      </c>
      <c r="BO73" s="8">
        <f t="shared" si="56"/>
        <v>32</v>
      </c>
      <c r="BP73" s="138">
        <f t="shared" si="57"/>
        <v>-0.35999999999999943</v>
      </c>
      <c r="BQ73" s="138">
        <f t="shared" si="58"/>
        <v>-1.120000000000001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840</v>
      </c>
      <c r="G74" s="16">
        <f>'[3]11'!G76</f>
        <v>0</v>
      </c>
      <c r="H74" s="17">
        <f t="shared" si="59"/>
        <v>1160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153</v>
      </c>
      <c r="N74" s="16">
        <f>'[3]11'!O76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10.35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10.35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277.64999999999998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430.65</v>
      </c>
      <c r="AT74" s="8">
        <v>9.99</v>
      </c>
      <c r="AU74" s="8">
        <v>30.88</v>
      </c>
      <c r="AV74" s="8">
        <v>687</v>
      </c>
      <c r="AW74" s="203">
        <v>10.35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10.35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9.99</v>
      </c>
      <c r="BM74" s="8">
        <f t="shared" si="54"/>
        <v>30.88</v>
      </c>
      <c r="BN74" s="8">
        <f t="shared" si="55"/>
        <v>10.35</v>
      </c>
      <c r="BO74" s="8">
        <f t="shared" si="56"/>
        <v>32</v>
      </c>
      <c r="BP74" s="138">
        <f t="shared" si="57"/>
        <v>-0.35999999999999943</v>
      </c>
      <c r="BQ74" s="138">
        <f t="shared" si="58"/>
        <v>-1.120000000000001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860</v>
      </c>
      <c r="G75" s="16">
        <f>'[3]11'!G77</f>
        <v>0</v>
      </c>
      <c r="H75" s="17">
        <f t="shared" si="59"/>
        <v>1180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153</v>
      </c>
      <c r="N75" s="16">
        <f>'[3]11'!O77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10.35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10.35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277.64999999999998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430.65</v>
      </c>
      <c r="AT75" s="8">
        <v>9.99</v>
      </c>
      <c r="AU75" s="8">
        <v>30.88</v>
      </c>
      <c r="AV75" s="8">
        <v>707</v>
      </c>
      <c r="AW75" s="203">
        <v>10.35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10.35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9.99</v>
      </c>
      <c r="BM75" s="8">
        <f t="shared" si="54"/>
        <v>30.88</v>
      </c>
      <c r="BN75" s="8">
        <f t="shared" si="55"/>
        <v>10.35</v>
      </c>
      <c r="BO75" s="8">
        <f t="shared" si="56"/>
        <v>32</v>
      </c>
      <c r="BP75" s="138">
        <f t="shared" si="57"/>
        <v>-0.35999999999999943</v>
      </c>
      <c r="BQ75" s="138">
        <f t="shared" si="58"/>
        <v>-1.120000000000001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860</v>
      </c>
      <c r="G76" s="16">
        <f>'[3]11'!G78</f>
        <v>0</v>
      </c>
      <c r="H76" s="17">
        <f t="shared" si="59"/>
        <v>1180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153</v>
      </c>
      <c r="N76" s="16">
        <f>'[3]11'!O78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10.35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10.35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277.64999999999998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430.65</v>
      </c>
      <c r="AT76" s="8">
        <v>9.99</v>
      </c>
      <c r="AU76" s="8">
        <v>30.88</v>
      </c>
      <c r="AV76" s="8">
        <v>707</v>
      </c>
      <c r="AW76" s="203">
        <v>10.35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10.35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9.99</v>
      </c>
      <c r="BM76" s="8">
        <f t="shared" si="54"/>
        <v>30.88</v>
      </c>
      <c r="BN76" s="8">
        <f t="shared" si="55"/>
        <v>10.35</v>
      </c>
      <c r="BO76" s="8">
        <f t="shared" si="56"/>
        <v>32</v>
      </c>
      <c r="BP76" s="138">
        <f t="shared" si="57"/>
        <v>-0.35999999999999943</v>
      </c>
      <c r="BQ76" s="138">
        <f t="shared" si="58"/>
        <v>-1.120000000000001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860</v>
      </c>
      <c r="G77" s="16">
        <f>'[3]11'!G79</f>
        <v>0</v>
      </c>
      <c r="H77" s="17">
        <f t="shared" si="59"/>
        <v>1180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153</v>
      </c>
      <c r="N77" s="16">
        <f>'[3]11'!O79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10.35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10.35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277.64999999999998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430.65</v>
      </c>
      <c r="AT77" s="8">
        <v>9.99</v>
      </c>
      <c r="AU77" s="8">
        <v>30.88</v>
      </c>
      <c r="AV77" s="8">
        <v>707</v>
      </c>
      <c r="AW77" s="203">
        <v>10.35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10.35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9.99</v>
      </c>
      <c r="BM77" s="8">
        <f t="shared" si="54"/>
        <v>30.88</v>
      </c>
      <c r="BN77" s="8">
        <f t="shared" si="55"/>
        <v>10.35</v>
      </c>
      <c r="BO77" s="8">
        <f t="shared" si="56"/>
        <v>32</v>
      </c>
      <c r="BP77" s="138">
        <f t="shared" si="57"/>
        <v>-0.35999999999999943</v>
      </c>
      <c r="BQ77" s="138">
        <f t="shared" si="58"/>
        <v>-1.120000000000001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860</v>
      </c>
      <c r="G78" s="16">
        <f>'[3]11'!G80</f>
        <v>0</v>
      </c>
      <c r="H78" s="17">
        <f t="shared" si="59"/>
        <v>1180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153</v>
      </c>
      <c r="N78" s="16">
        <f>'[3]11'!O80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10.35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10.35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277.64999999999998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430.65</v>
      </c>
      <c r="AT78" s="8">
        <v>9.99</v>
      </c>
      <c r="AU78" s="8">
        <v>30.88</v>
      </c>
      <c r="AV78" s="8">
        <v>707</v>
      </c>
      <c r="AW78" s="203">
        <v>10.35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10.35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9.99</v>
      </c>
      <c r="BM78" s="8">
        <f t="shared" si="54"/>
        <v>30.88</v>
      </c>
      <c r="BN78" s="8">
        <f t="shared" si="55"/>
        <v>10.35</v>
      </c>
      <c r="BO78" s="8">
        <f t="shared" si="56"/>
        <v>32</v>
      </c>
      <c r="BP78" s="138">
        <f t="shared" si="57"/>
        <v>-0.35999999999999943</v>
      </c>
      <c r="BQ78" s="138">
        <f t="shared" si="58"/>
        <v>-1.120000000000001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860</v>
      </c>
      <c r="G79" s="16">
        <f>'[3]11'!G81</f>
        <v>0</v>
      </c>
      <c r="H79" s="17">
        <f t="shared" si="59"/>
        <v>1180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153</v>
      </c>
      <c r="N79" s="16">
        <f>'[3]11'!O81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10.35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10.35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277.64999999999998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430.65</v>
      </c>
      <c r="AT79" s="8">
        <v>9.99</v>
      </c>
      <c r="AU79" s="8">
        <v>30.88</v>
      </c>
      <c r="AV79" s="8">
        <v>667</v>
      </c>
      <c r="AW79" s="203">
        <v>10.35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10.35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9.99</v>
      </c>
      <c r="BM79" s="8">
        <f t="shared" si="54"/>
        <v>30.88</v>
      </c>
      <c r="BN79" s="8">
        <f t="shared" si="55"/>
        <v>10.35</v>
      </c>
      <c r="BO79" s="8">
        <f t="shared" si="56"/>
        <v>32</v>
      </c>
      <c r="BP79" s="138">
        <f t="shared" si="57"/>
        <v>-0.35999999999999943</v>
      </c>
      <c r="BQ79" s="138">
        <f t="shared" si="58"/>
        <v>-1.120000000000001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860</v>
      </c>
      <c r="G80" s="16">
        <f>'[3]11'!G82</f>
        <v>0</v>
      </c>
      <c r="H80" s="17">
        <f t="shared" si="59"/>
        <v>1180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153</v>
      </c>
      <c r="N80" s="16">
        <f>'[3]11'!O82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10.35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10.35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277.64999999999998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430.65</v>
      </c>
      <c r="AT80" s="8">
        <v>9.99</v>
      </c>
      <c r="AU80" s="8">
        <v>30.88</v>
      </c>
      <c r="AV80" s="8">
        <v>707</v>
      </c>
      <c r="AW80" s="203">
        <v>10.35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10.35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9.99</v>
      </c>
      <c r="BM80" s="8">
        <f t="shared" si="54"/>
        <v>30.88</v>
      </c>
      <c r="BN80" s="8">
        <f t="shared" si="55"/>
        <v>10.35</v>
      </c>
      <c r="BO80" s="8">
        <f t="shared" si="56"/>
        <v>32</v>
      </c>
      <c r="BP80" s="138">
        <f t="shared" si="57"/>
        <v>-0.35999999999999943</v>
      </c>
      <c r="BQ80" s="138">
        <f t="shared" si="58"/>
        <v>-1.120000000000001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860</v>
      </c>
      <c r="G81" s="16">
        <f>'[3]11'!G83</f>
        <v>0</v>
      </c>
      <c r="H81" s="17">
        <f t="shared" si="59"/>
        <v>1180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153</v>
      </c>
      <c r="N81" s="16">
        <f>'[3]11'!O83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409</v>
      </c>
      <c r="AT81" s="8">
        <v>30.88</v>
      </c>
      <c r="AU81" s="8">
        <v>30.88</v>
      </c>
      <c r="AV81" s="8">
        <v>707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30.88</v>
      </c>
      <c r="BM81" s="8">
        <f t="shared" si="54"/>
        <v>30.88</v>
      </c>
      <c r="BN81" s="8">
        <f t="shared" si="55"/>
        <v>32</v>
      </c>
      <c r="BO81" s="8">
        <f t="shared" si="56"/>
        <v>32</v>
      </c>
      <c r="BP81" s="138">
        <f t="shared" si="57"/>
        <v>-1.120000000000001</v>
      </c>
      <c r="BQ81" s="138">
        <f t="shared" si="58"/>
        <v>-1.120000000000001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860</v>
      </c>
      <c r="G82" s="16">
        <f>'[3]11'!G84</f>
        <v>0</v>
      </c>
      <c r="H82" s="17">
        <f t="shared" si="59"/>
        <v>1180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193</v>
      </c>
      <c r="N82" s="16">
        <f>'[3]11'!O84</f>
        <v>0</v>
      </c>
      <c r="O82" s="17">
        <f t="shared" si="60"/>
        <v>513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193</v>
      </c>
      <c r="V82" s="16">
        <f t="shared" si="32"/>
        <v>0</v>
      </c>
      <c r="W82" s="17">
        <f t="shared" si="61"/>
        <v>513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193</v>
      </c>
      <c r="AQ82" s="8">
        <f t="shared" si="34"/>
        <v>0</v>
      </c>
      <c r="AR82" s="8">
        <f t="shared" si="50"/>
        <v>449</v>
      </c>
      <c r="AT82" s="8">
        <v>30.88</v>
      </c>
      <c r="AU82" s="8">
        <v>30.88</v>
      </c>
      <c r="AV82" s="8">
        <v>667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30.88</v>
      </c>
      <c r="BM82" s="8">
        <f t="shared" si="54"/>
        <v>30.88</v>
      </c>
      <c r="BN82" s="8">
        <f t="shared" si="55"/>
        <v>32</v>
      </c>
      <c r="BO82" s="8">
        <f t="shared" si="56"/>
        <v>32</v>
      </c>
      <c r="BP82" s="138">
        <f t="shared" si="57"/>
        <v>-1.120000000000001</v>
      </c>
      <c r="BQ82" s="138">
        <f t="shared" si="58"/>
        <v>-1.120000000000001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860</v>
      </c>
      <c r="G83" s="16">
        <f>'[3]11'!G85</f>
        <v>0</v>
      </c>
      <c r="H83" s="17">
        <f t="shared" si="59"/>
        <v>1180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193</v>
      </c>
      <c r="N83" s="16">
        <f>'[3]11'!O85</f>
        <v>0</v>
      </c>
      <c r="O83" s="17">
        <f t="shared" si="60"/>
        <v>513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193</v>
      </c>
      <c r="V83" s="16">
        <f t="shared" si="32"/>
        <v>0</v>
      </c>
      <c r="W83" s="17">
        <f t="shared" si="61"/>
        <v>513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193</v>
      </c>
      <c r="AQ83" s="8">
        <f t="shared" si="34"/>
        <v>0</v>
      </c>
      <c r="AR83" s="8">
        <f t="shared" si="50"/>
        <v>449</v>
      </c>
      <c r="AT83" s="8">
        <v>30.88</v>
      </c>
      <c r="AU83" s="8">
        <v>30.88</v>
      </c>
      <c r="AV83" s="8">
        <v>667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860</v>
      </c>
      <c r="G84" s="16">
        <f>'[3]11'!G86</f>
        <v>0</v>
      </c>
      <c r="H84" s="17">
        <f t="shared" si="59"/>
        <v>1180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193</v>
      </c>
      <c r="N84" s="16">
        <f>'[3]11'!O86</f>
        <v>0</v>
      </c>
      <c r="O84" s="17">
        <f t="shared" si="60"/>
        <v>513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193</v>
      </c>
      <c r="V84" s="16">
        <f t="shared" si="32"/>
        <v>0</v>
      </c>
      <c r="W84" s="17">
        <f t="shared" si="61"/>
        <v>513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193</v>
      </c>
      <c r="AQ84" s="8">
        <f t="shared" si="34"/>
        <v>0</v>
      </c>
      <c r="AR84" s="8">
        <f t="shared" si="50"/>
        <v>449</v>
      </c>
      <c r="AT84" s="8">
        <v>30.88</v>
      </c>
      <c r="AU84" s="8">
        <v>30.88</v>
      </c>
      <c r="AV84" s="8">
        <v>667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860</v>
      </c>
      <c r="G85" s="16">
        <f>'[3]11'!G87</f>
        <v>0</v>
      </c>
      <c r="H85" s="17">
        <f t="shared" si="59"/>
        <v>1180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263</v>
      </c>
      <c r="N85" s="16">
        <f>'[3]11'!O87</f>
        <v>0</v>
      </c>
      <c r="O85" s="17">
        <f t="shared" si="60"/>
        <v>583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263</v>
      </c>
      <c r="V85" s="16">
        <f t="shared" si="32"/>
        <v>0</v>
      </c>
      <c r="W85" s="17">
        <f t="shared" si="61"/>
        <v>583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263</v>
      </c>
      <c r="AQ85" s="8">
        <f t="shared" si="34"/>
        <v>0</v>
      </c>
      <c r="AR85" s="8">
        <f t="shared" si="50"/>
        <v>519</v>
      </c>
      <c r="AT85" s="8">
        <v>30.88</v>
      </c>
      <c r="AU85" s="8">
        <v>30.88</v>
      </c>
      <c r="AV85" s="8">
        <v>597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860</v>
      </c>
      <c r="G86" s="16">
        <f>'[3]11'!G88</f>
        <v>0</v>
      </c>
      <c r="H86" s="17">
        <f t="shared" si="59"/>
        <v>1180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263</v>
      </c>
      <c r="N86" s="16">
        <f>'[3]11'!O88</f>
        <v>0</v>
      </c>
      <c r="O86" s="17">
        <f t="shared" si="60"/>
        <v>583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263</v>
      </c>
      <c r="V86" s="16">
        <f t="shared" si="32"/>
        <v>0</v>
      </c>
      <c r="W86" s="17">
        <f t="shared" si="61"/>
        <v>583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263</v>
      </c>
      <c r="AQ86" s="8">
        <f t="shared" si="34"/>
        <v>0</v>
      </c>
      <c r="AR86" s="8">
        <f t="shared" si="50"/>
        <v>519</v>
      </c>
      <c r="AT86" s="8">
        <v>30.88</v>
      </c>
      <c r="AU86" s="8">
        <v>30.88</v>
      </c>
      <c r="AV86" s="8">
        <v>597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860</v>
      </c>
      <c r="G87" s="16">
        <f>'[3]11'!G89</f>
        <v>0</v>
      </c>
      <c r="H87" s="17">
        <f t="shared" si="59"/>
        <v>1180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193</v>
      </c>
      <c r="N87" s="16">
        <f>'[3]11'!O89</f>
        <v>0</v>
      </c>
      <c r="O87" s="17">
        <f t="shared" si="60"/>
        <v>513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193</v>
      </c>
      <c r="V87" s="16">
        <f t="shared" si="32"/>
        <v>0</v>
      </c>
      <c r="W87" s="17">
        <f t="shared" si="61"/>
        <v>513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193</v>
      </c>
      <c r="AQ87" s="8">
        <f t="shared" si="34"/>
        <v>0</v>
      </c>
      <c r="AR87" s="8">
        <f t="shared" si="50"/>
        <v>449</v>
      </c>
      <c r="AT87" s="8">
        <v>30.88</v>
      </c>
      <c r="AU87" s="8">
        <v>30.88</v>
      </c>
      <c r="AV87" s="8">
        <v>597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860</v>
      </c>
      <c r="G88" s="16">
        <f>'[3]11'!G90</f>
        <v>0</v>
      </c>
      <c r="H88" s="17">
        <f t="shared" si="59"/>
        <v>1180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238</v>
      </c>
      <c r="N88" s="16">
        <f>'[3]11'!O90</f>
        <v>0</v>
      </c>
      <c r="O88" s="17">
        <f t="shared" si="60"/>
        <v>558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238</v>
      </c>
      <c r="V88" s="16">
        <f t="shared" si="32"/>
        <v>0</v>
      </c>
      <c r="W88" s="17">
        <f t="shared" si="61"/>
        <v>558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238</v>
      </c>
      <c r="AQ88" s="8">
        <f t="shared" si="34"/>
        <v>0</v>
      </c>
      <c r="AR88" s="8">
        <f t="shared" si="50"/>
        <v>494</v>
      </c>
      <c r="AT88" s="8">
        <v>30.88</v>
      </c>
      <c r="AU88" s="8">
        <v>30.88</v>
      </c>
      <c r="AV88" s="8">
        <v>622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860</v>
      </c>
      <c r="G89" s="16">
        <f>'[3]11'!G91</f>
        <v>0</v>
      </c>
      <c r="H89" s="17">
        <f t="shared" si="59"/>
        <v>1180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263</v>
      </c>
      <c r="N89" s="16">
        <f>'[3]11'!O91</f>
        <v>0</v>
      </c>
      <c r="O89" s="17">
        <f t="shared" si="60"/>
        <v>583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263</v>
      </c>
      <c r="V89" s="16">
        <f t="shared" si="32"/>
        <v>0</v>
      </c>
      <c r="W89" s="17">
        <f t="shared" si="61"/>
        <v>583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263</v>
      </c>
      <c r="AQ89" s="8">
        <f t="shared" si="34"/>
        <v>0</v>
      </c>
      <c r="AR89" s="8">
        <f t="shared" si="50"/>
        <v>519</v>
      </c>
      <c r="AT89" s="8">
        <v>30.88</v>
      </c>
      <c r="AU89" s="8">
        <v>30.88</v>
      </c>
      <c r="AV89" s="8">
        <v>527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860</v>
      </c>
      <c r="G90" s="16">
        <f>'[3]11'!G92</f>
        <v>0</v>
      </c>
      <c r="H90" s="17">
        <f t="shared" si="59"/>
        <v>1180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263</v>
      </c>
      <c r="N90" s="16">
        <f>'[3]11'!O92</f>
        <v>0</v>
      </c>
      <c r="O90" s="17">
        <f t="shared" si="60"/>
        <v>583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263</v>
      </c>
      <c r="V90" s="16">
        <f t="shared" si="32"/>
        <v>0</v>
      </c>
      <c r="W90" s="17">
        <f t="shared" si="61"/>
        <v>583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263</v>
      </c>
      <c r="AQ90" s="8">
        <f t="shared" si="34"/>
        <v>0</v>
      </c>
      <c r="AR90" s="8">
        <f t="shared" si="50"/>
        <v>519</v>
      </c>
      <c r="AT90" s="8">
        <v>30.88</v>
      </c>
      <c r="AU90" s="8">
        <v>30.88</v>
      </c>
      <c r="AV90" s="8">
        <v>597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860</v>
      </c>
      <c r="G91" s="16">
        <f>'[3]11'!G93</f>
        <v>0</v>
      </c>
      <c r="H91" s="17">
        <f t="shared" si="59"/>
        <v>1180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380</v>
      </c>
      <c r="N91" s="16">
        <f>'[3]11'!O93</f>
        <v>0</v>
      </c>
      <c r="O91" s="17">
        <f t="shared" si="60"/>
        <v>700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380</v>
      </c>
      <c r="V91" s="16">
        <f t="shared" si="32"/>
        <v>0</v>
      </c>
      <c r="W91" s="17">
        <f t="shared" si="61"/>
        <v>700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380</v>
      </c>
      <c r="AQ91" s="8">
        <f t="shared" si="34"/>
        <v>0</v>
      </c>
      <c r="AR91" s="8">
        <f t="shared" si="50"/>
        <v>636</v>
      </c>
      <c r="AT91" s="8">
        <v>30.88</v>
      </c>
      <c r="AU91" s="8">
        <v>30.88</v>
      </c>
      <c r="AV91" s="8">
        <v>480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860</v>
      </c>
      <c r="G92" s="16">
        <f>'[3]11'!G94</f>
        <v>0</v>
      </c>
      <c r="H92" s="17">
        <f t="shared" si="59"/>
        <v>1180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460</v>
      </c>
      <c r="N92" s="16">
        <f>'[3]11'!O94</f>
        <v>0</v>
      </c>
      <c r="O92" s="17">
        <f t="shared" si="60"/>
        <v>780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460</v>
      </c>
      <c r="V92" s="16">
        <f t="shared" si="32"/>
        <v>0</v>
      </c>
      <c r="W92" s="17">
        <f t="shared" si="61"/>
        <v>780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460</v>
      </c>
      <c r="AQ92" s="8">
        <f t="shared" si="34"/>
        <v>0</v>
      </c>
      <c r="AR92" s="8">
        <f t="shared" si="50"/>
        <v>716</v>
      </c>
      <c r="AT92" s="8">
        <v>30.88</v>
      </c>
      <c r="AU92" s="8">
        <v>30.88</v>
      </c>
      <c r="AV92" s="8">
        <v>400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860</v>
      </c>
      <c r="G93" s="16">
        <f>'[3]11'!G95</f>
        <v>0</v>
      </c>
      <c r="H93" s="17">
        <f t="shared" si="59"/>
        <v>1180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395</v>
      </c>
      <c r="N93" s="16">
        <f>'[3]11'!O95</f>
        <v>0</v>
      </c>
      <c r="O93" s="17">
        <f t="shared" si="60"/>
        <v>715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395</v>
      </c>
      <c r="V93" s="16">
        <f t="shared" si="32"/>
        <v>0</v>
      </c>
      <c r="W93" s="17">
        <f t="shared" si="61"/>
        <v>715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395</v>
      </c>
      <c r="AQ93" s="8">
        <f t="shared" si="34"/>
        <v>0</v>
      </c>
      <c r="AR93" s="8">
        <f t="shared" si="50"/>
        <v>651</v>
      </c>
      <c r="AT93" s="8">
        <v>30.88</v>
      </c>
      <c r="AU93" s="8">
        <v>30.88</v>
      </c>
      <c r="AV93" s="8">
        <v>465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860</v>
      </c>
      <c r="G94" s="16">
        <f>'[3]11'!G96</f>
        <v>0</v>
      </c>
      <c r="H94" s="17">
        <f t="shared" si="59"/>
        <v>1180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540</v>
      </c>
      <c r="N94" s="16">
        <f>'[3]11'!O96</f>
        <v>0</v>
      </c>
      <c r="O94" s="17">
        <f t="shared" si="60"/>
        <v>860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540</v>
      </c>
      <c r="V94" s="16">
        <f t="shared" si="32"/>
        <v>0</v>
      </c>
      <c r="W94" s="17">
        <f t="shared" si="61"/>
        <v>860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540</v>
      </c>
      <c r="AQ94" s="8">
        <f t="shared" si="34"/>
        <v>0</v>
      </c>
      <c r="AR94" s="8">
        <f t="shared" si="50"/>
        <v>796</v>
      </c>
      <c r="AT94" s="8">
        <v>30.88</v>
      </c>
      <c r="AU94" s="8">
        <v>30.88</v>
      </c>
      <c r="AV94" s="8">
        <v>320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860</v>
      </c>
      <c r="G95" s="16">
        <f>'[3]11'!G97</f>
        <v>0</v>
      </c>
      <c r="H95" s="17">
        <f t="shared" si="59"/>
        <v>1180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575</v>
      </c>
      <c r="N95" s="16">
        <f>'[3]11'!O97</f>
        <v>0</v>
      </c>
      <c r="O95" s="17">
        <f t="shared" si="60"/>
        <v>895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575</v>
      </c>
      <c r="V95" s="16">
        <f t="shared" si="32"/>
        <v>0</v>
      </c>
      <c r="W95" s="17">
        <f t="shared" si="61"/>
        <v>895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575</v>
      </c>
      <c r="AQ95" s="8">
        <f t="shared" si="34"/>
        <v>0</v>
      </c>
      <c r="AR95" s="8">
        <f t="shared" si="50"/>
        <v>831</v>
      </c>
      <c r="AT95" s="8">
        <v>30.88</v>
      </c>
      <c r="AU95" s="8">
        <v>30.88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860</v>
      </c>
      <c r="G96" s="16">
        <f>'[3]11'!G98</f>
        <v>0</v>
      </c>
      <c r="H96" s="17">
        <f t="shared" si="59"/>
        <v>1180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600</v>
      </c>
      <c r="N96" s="16">
        <f>'[3]11'!O98</f>
        <v>0</v>
      </c>
      <c r="O96" s="17">
        <f t="shared" si="60"/>
        <v>920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600</v>
      </c>
      <c r="V96" s="16">
        <f t="shared" si="32"/>
        <v>0</v>
      </c>
      <c r="W96" s="17">
        <f t="shared" si="61"/>
        <v>920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600</v>
      </c>
      <c r="AQ96" s="8">
        <f t="shared" si="34"/>
        <v>0</v>
      </c>
      <c r="AR96" s="8">
        <f t="shared" si="50"/>
        <v>856</v>
      </c>
      <c r="AT96" s="8">
        <v>30.88</v>
      </c>
      <c r="AU96" s="8">
        <v>30.88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860</v>
      </c>
      <c r="G97" s="16">
        <f>'[3]11'!G99</f>
        <v>0</v>
      </c>
      <c r="H97" s="17">
        <f t="shared" si="59"/>
        <v>1180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615</v>
      </c>
      <c r="N97" s="16">
        <f>'[3]11'!O99</f>
        <v>0</v>
      </c>
      <c r="O97" s="17">
        <f t="shared" si="60"/>
        <v>935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615</v>
      </c>
      <c r="V97" s="16">
        <f t="shared" si="32"/>
        <v>0</v>
      </c>
      <c r="W97" s="17">
        <f t="shared" si="61"/>
        <v>935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615</v>
      </c>
      <c r="AQ97" s="8">
        <f t="shared" si="34"/>
        <v>0</v>
      </c>
      <c r="AR97" s="8">
        <f t="shared" si="50"/>
        <v>871</v>
      </c>
      <c r="AT97" s="8">
        <v>30.88</v>
      </c>
      <c r="AU97" s="8">
        <v>30.88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860</v>
      </c>
      <c r="G98" s="16">
        <f>'[3]11'!G100</f>
        <v>0</v>
      </c>
      <c r="H98" s="17">
        <f t="shared" si="59"/>
        <v>1180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595</v>
      </c>
      <c r="N98" s="16">
        <f>'[3]11'!O100</f>
        <v>0</v>
      </c>
      <c r="O98" s="17">
        <f t="shared" si="60"/>
        <v>915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595</v>
      </c>
      <c r="V98" s="16">
        <f t="shared" si="32"/>
        <v>0</v>
      </c>
      <c r="W98" s="17">
        <f t="shared" si="61"/>
        <v>915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595</v>
      </c>
      <c r="AQ98" s="8">
        <f t="shared" si="34"/>
        <v>0</v>
      </c>
      <c r="AR98" s="8">
        <f t="shared" si="50"/>
        <v>851</v>
      </c>
      <c r="AT98" s="8">
        <v>30.88</v>
      </c>
      <c r="AU98" s="8">
        <v>30.88</v>
      </c>
      <c r="AV98" s="8">
        <v>265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20.92</v>
      </c>
      <c r="G99" s="15">
        <f t="shared" si="62"/>
        <v>0</v>
      </c>
      <c r="H99" s="15">
        <f t="shared" si="62"/>
        <v>28.6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4.9202500000000002</v>
      </c>
      <c r="N99" s="15">
        <f t="shared" si="62"/>
        <v>0</v>
      </c>
      <c r="O99" s="15">
        <f t="shared" si="62"/>
        <v>12.600250000000001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4.9202500000000002</v>
      </c>
      <c r="V99" s="15">
        <f t="shared" si="62"/>
        <v>0</v>
      </c>
      <c r="W99" s="15">
        <f t="shared" si="62"/>
        <v>12.600250000000001</v>
      </c>
      <c r="X99" s="15">
        <f t="shared" si="62"/>
        <v>0.55806499999999937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0.55806499999999937</v>
      </c>
      <c r="AE99" s="15">
        <f t="shared" si="62"/>
        <v>0.68128999999999984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0.68128999999999984</v>
      </c>
      <c r="AL99" s="15">
        <f t="shared" si="62"/>
        <v>6.4406450000000053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4.9202500000000002</v>
      </c>
      <c r="AQ99" s="15">
        <f t="shared" si="62"/>
        <v>0</v>
      </c>
      <c r="AR99" s="15">
        <f t="shared" si="62"/>
        <v>11.360894999999996</v>
      </c>
      <c r="AS99" s="15">
        <f t="shared" si="62"/>
        <v>0</v>
      </c>
      <c r="AT99" s="15">
        <f t="shared" si="62"/>
        <v>0.53648000000000085</v>
      </c>
      <c r="AU99" s="15">
        <f t="shared" si="62"/>
        <v>0.65785500000000119</v>
      </c>
      <c r="AV99" s="15">
        <f t="shared" si="62"/>
        <v>12.092499999999999</v>
      </c>
      <c r="AW99" s="15">
        <f t="shared" si="62"/>
        <v>0.55806499999999937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0.55806499999999937</v>
      </c>
      <c r="BD99" s="15">
        <f t="shared" si="62"/>
        <v>0.68128999999999984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0.68128999999999984</v>
      </c>
      <c r="BK99" s="15"/>
      <c r="BL99" s="15">
        <f t="shared" si="63"/>
        <v>0.53648000000000085</v>
      </c>
      <c r="BM99" s="15">
        <f t="shared" si="63"/>
        <v>0.65785500000000119</v>
      </c>
      <c r="BN99" s="15">
        <f t="shared" si="63"/>
        <v>0.55806499999999937</v>
      </c>
      <c r="BO99" s="15">
        <f t="shared" si="63"/>
        <v>0.68128999999999984</v>
      </c>
      <c r="BP99" s="15">
        <f t="shared" si="63"/>
        <v>-2.1585000000000049E-2</v>
      </c>
      <c r="BQ99" s="15">
        <f t="shared" si="63"/>
        <v>-2.3435000000000067E-2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</v>
      </c>
      <c r="J3">
        <f>BYPL_EOD!AE3+BYPL_EOD!AF3</f>
        <v>47</v>
      </c>
      <c r="K3">
        <f>MES_EOD!AE3+MES_EOD!AF3</f>
        <v>17.48</v>
      </c>
      <c r="L3">
        <f>NDMC_EOD!AE3+NDMC_EOD!AF3</f>
        <v>86.64</v>
      </c>
      <c r="M3">
        <f>TPDDL_EOD!AE3+TPDDL_EOD!AF3</f>
        <v>56.88</v>
      </c>
      <c r="N3">
        <f t="shared" ref="N3:N66" si="0">SUM(I3:M3)</f>
        <v>290</v>
      </c>
      <c r="O3" s="112">
        <f t="shared" ref="O3:O66" si="1">G3-N3</f>
        <v>0</v>
      </c>
      <c r="P3">
        <v>82</v>
      </c>
      <c r="Q3">
        <v>47</v>
      </c>
      <c r="R3">
        <v>17.48</v>
      </c>
      <c r="S3">
        <v>86.64</v>
      </c>
      <c r="T3">
        <v>56.88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</v>
      </c>
      <c r="J4">
        <f>BYPL_EOD!AE4+BYPL_EOD!AF4</f>
        <v>47</v>
      </c>
      <c r="K4">
        <f>MES_EOD!AE4+MES_EOD!AF4</f>
        <v>17.48</v>
      </c>
      <c r="L4">
        <f>NDMC_EOD!AE4+NDMC_EOD!AF4</f>
        <v>86.64</v>
      </c>
      <c r="M4">
        <f>TPDDL_EOD!AE4+TPDDL_EOD!AF4</f>
        <v>56.88</v>
      </c>
      <c r="N4">
        <f t="shared" si="0"/>
        <v>290</v>
      </c>
      <c r="O4" s="112">
        <f t="shared" si="1"/>
        <v>0</v>
      </c>
      <c r="P4">
        <v>82</v>
      </c>
      <c r="Q4">
        <v>47</v>
      </c>
      <c r="R4">
        <v>17.48</v>
      </c>
      <c r="S4">
        <v>86.64</v>
      </c>
      <c r="T4">
        <v>56.88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</v>
      </c>
      <c r="J5">
        <f>BYPL_EOD!AE5+BYPL_EOD!AF5</f>
        <v>47</v>
      </c>
      <c r="K5">
        <f>MES_EOD!AE5+MES_EOD!AF5</f>
        <v>17.48</v>
      </c>
      <c r="L5">
        <f>NDMC_EOD!AE5+NDMC_EOD!AF5</f>
        <v>86.64</v>
      </c>
      <c r="M5">
        <f>TPDDL_EOD!AE5+TPDDL_EOD!AF5</f>
        <v>56.88</v>
      </c>
      <c r="N5">
        <f t="shared" si="0"/>
        <v>290</v>
      </c>
      <c r="O5" s="112">
        <f t="shared" si="1"/>
        <v>0</v>
      </c>
      <c r="P5">
        <v>82</v>
      </c>
      <c r="Q5">
        <v>47</v>
      </c>
      <c r="R5">
        <v>17.48</v>
      </c>
      <c r="S5">
        <v>86.64</v>
      </c>
      <c r="T5">
        <v>56.88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</v>
      </c>
      <c r="J6">
        <f>BYPL_EOD!AE6+BYPL_EOD!AF6</f>
        <v>47</v>
      </c>
      <c r="K6">
        <f>MES_EOD!AE6+MES_EOD!AF6</f>
        <v>17.48</v>
      </c>
      <c r="L6">
        <f>NDMC_EOD!AE6+NDMC_EOD!AF6</f>
        <v>86.64</v>
      </c>
      <c r="M6">
        <f>TPDDL_EOD!AE6+TPDDL_EOD!AF6</f>
        <v>56.88</v>
      </c>
      <c r="N6">
        <f t="shared" si="0"/>
        <v>290</v>
      </c>
      <c r="O6" s="112">
        <f t="shared" si="1"/>
        <v>0</v>
      </c>
      <c r="P6">
        <v>82</v>
      </c>
      <c r="Q6">
        <v>47</v>
      </c>
      <c r="R6">
        <v>17.48</v>
      </c>
      <c r="S6">
        <v>86.64</v>
      </c>
      <c r="T6">
        <v>56.88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</v>
      </c>
      <c r="J7">
        <f>BYPL_EOD!AE7+BYPL_EOD!AF7</f>
        <v>47</v>
      </c>
      <c r="K7">
        <f>MES_EOD!AE7+MES_EOD!AF7</f>
        <v>17.48</v>
      </c>
      <c r="L7">
        <f>NDMC_EOD!AE7+NDMC_EOD!AF7</f>
        <v>86.64</v>
      </c>
      <c r="M7">
        <f>TPDDL_EOD!AE7+TPDDL_EOD!AF7</f>
        <v>56.88</v>
      </c>
      <c r="N7">
        <f t="shared" si="0"/>
        <v>290</v>
      </c>
      <c r="O7" s="112">
        <f t="shared" si="1"/>
        <v>0</v>
      </c>
      <c r="P7">
        <v>82</v>
      </c>
      <c r="Q7">
        <v>47</v>
      </c>
      <c r="R7">
        <v>17.48</v>
      </c>
      <c r="S7">
        <v>86.64</v>
      </c>
      <c r="T7">
        <v>56.88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</v>
      </c>
      <c r="J8">
        <f>BYPL_EOD!AE8+BYPL_EOD!AF8</f>
        <v>47</v>
      </c>
      <c r="K8">
        <f>MES_EOD!AE8+MES_EOD!AF8</f>
        <v>17.48</v>
      </c>
      <c r="L8">
        <f>NDMC_EOD!AE8+NDMC_EOD!AF8</f>
        <v>86.64</v>
      </c>
      <c r="M8">
        <f>TPDDL_EOD!AE8+TPDDL_EOD!AF8</f>
        <v>56.88</v>
      </c>
      <c r="N8">
        <f t="shared" si="0"/>
        <v>290</v>
      </c>
      <c r="O8" s="112">
        <f t="shared" si="1"/>
        <v>0</v>
      </c>
      <c r="P8">
        <v>82</v>
      </c>
      <c r="Q8">
        <v>47</v>
      </c>
      <c r="R8">
        <v>17.48</v>
      </c>
      <c r="S8">
        <v>86.64</v>
      </c>
      <c r="T8">
        <v>56.88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</v>
      </c>
      <c r="J9">
        <f>BYPL_EOD!AE9+BYPL_EOD!AF9</f>
        <v>47</v>
      </c>
      <c r="K9">
        <f>MES_EOD!AE9+MES_EOD!AF9</f>
        <v>17.48</v>
      </c>
      <c r="L9">
        <f>NDMC_EOD!AE9+NDMC_EOD!AF9</f>
        <v>86.64</v>
      </c>
      <c r="M9">
        <f>TPDDL_EOD!AE9+TPDDL_EOD!AF9</f>
        <v>56.88</v>
      </c>
      <c r="N9">
        <f t="shared" si="0"/>
        <v>290</v>
      </c>
      <c r="O9" s="112">
        <f t="shared" si="1"/>
        <v>0</v>
      </c>
      <c r="P9">
        <v>82</v>
      </c>
      <c r="Q9">
        <v>47</v>
      </c>
      <c r="R9">
        <v>17.48</v>
      </c>
      <c r="S9">
        <v>86.64</v>
      </c>
      <c r="T9">
        <v>56.88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</v>
      </c>
      <c r="J10">
        <f>BYPL_EOD!AE10+BYPL_EOD!AF10</f>
        <v>47</v>
      </c>
      <c r="K10">
        <f>MES_EOD!AE10+MES_EOD!AF10</f>
        <v>17.48</v>
      </c>
      <c r="L10">
        <f>NDMC_EOD!AE10+NDMC_EOD!AF10</f>
        <v>86.64</v>
      </c>
      <c r="M10">
        <f>TPDDL_EOD!AE10+TPDDL_EOD!AF10</f>
        <v>56.88</v>
      </c>
      <c r="N10">
        <f t="shared" si="0"/>
        <v>290</v>
      </c>
      <c r="O10" s="112">
        <f t="shared" si="1"/>
        <v>0</v>
      </c>
      <c r="P10">
        <v>82</v>
      </c>
      <c r="Q10">
        <v>47</v>
      </c>
      <c r="R10">
        <v>17.48</v>
      </c>
      <c r="S10">
        <v>86.64</v>
      </c>
      <c r="T10">
        <v>56.88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</v>
      </c>
      <c r="J11">
        <f>BYPL_EOD!AE11+BYPL_EOD!AF11</f>
        <v>47</v>
      </c>
      <c r="K11">
        <f>MES_EOD!AE11+MES_EOD!AF11</f>
        <v>17.48</v>
      </c>
      <c r="L11">
        <f>NDMC_EOD!AE11+NDMC_EOD!AF11</f>
        <v>86.64</v>
      </c>
      <c r="M11">
        <f>TPDDL_EOD!AE11+TPDDL_EOD!AF11</f>
        <v>56.88</v>
      </c>
      <c r="N11">
        <f t="shared" si="0"/>
        <v>290</v>
      </c>
      <c r="O11" s="112">
        <f t="shared" si="1"/>
        <v>0</v>
      </c>
      <c r="P11">
        <v>82</v>
      </c>
      <c r="Q11">
        <v>47</v>
      </c>
      <c r="R11">
        <v>17.48</v>
      </c>
      <c r="S11">
        <v>86.64</v>
      </c>
      <c r="T11">
        <v>56.88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</v>
      </c>
      <c r="J12">
        <f>BYPL_EOD!AE12+BYPL_EOD!AF12</f>
        <v>47</v>
      </c>
      <c r="K12">
        <f>MES_EOD!AE12+MES_EOD!AF12</f>
        <v>17.48</v>
      </c>
      <c r="L12">
        <f>NDMC_EOD!AE12+NDMC_EOD!AF12</f>
        <v>86.64</v>
      </c>
      <c r="M12">
        <f>TPDDL_EOD!AE12+TPDDL_EOD!AF12</f>
        <v>56.88</v>
      </c>
      <c r="N12">
        <f t="shared" si="0"/>
        <v>290</v>
      </c>
      <c r="O12" s="112">
        <f t="shared" si="1"/>
        <v>0</v>
      </c>
      <c r="P12">
        <v>82</v>
      </c>
      <c r="Q12">
        <v>47</v>
      </c>
      <c r="R12">
        <v>17.48</v>
      </c>
      <c r="S12">
        <v>86.64</v>
      </c>
      <c r="T12">
        <v>56.88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</v>
      </c>
      <c r="J13">
        <f>BYPL_EOD!AE13+BYPL_EOD!AF13</f>
        <v>47</v>
      </c>
      <c r="K13">
        <f>MES_EOD!AE13+MES_EOD!AF13</f>
        <v>17.48</v>
      </c>
      <c r="L13">
        <f>NDMC_EOD!AE13+NDMC_EOD!AF13</f>
        <v>86.64</v>
      </c>
      <c r="M13">
        <f>TPDDL_EOD!AE13+TPDDL_EOD!AF13</f>
        <v>56.88</v>
      </c>
      <c r="N13">
        <f t="shared" si="0"/>
        <v>290</v>
      </c>
      <c r="O13" s="112">
        <f t="shared" si="1"/>
        <v>0</v>
      </c>
      <c r="P13">
        <v>82</v>
      </c>
      <c r="Q13">
        <v>47</v>
      </c>
      <c r="R13">
        <v>17.48</v>
      </c>
      <c r="S13">
        <v>86.64</v>
      </c>
      <c r="T13">
        <v>56.88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</v>
      </c>
      <c r="J14">
        <f>BYPL_EOD!AE14+BYPL_EOD!AF14</f>
        <v>47</v>
      </c>
      <c r="K14">
        <f>MES_EOD!AE14+MES_EOD!AF14</f>
        <v>17.48</v>
      </c>
      <c r="L14">
        <f>NDMC_EOD!AE14+NDMC_EOD!AF14</f>
        <v>86.64</v>
      </c>
      <c r="M14">
        <f>TPDDL_EOD!AE14+TPDDL_EOD!AF14</f>
        <v>56.88</v>
      </c>
      <c r="N14">
        <f t="shared" si="0"/>
        <v>290</v>
      </c>
      <c r="O14" s="112">
        <f t="shared" si="1"/>
        <v>0</v>
      </c>
      <c r="P14">
        <v>82</v>
      </c>
      <c r="Q14">
        <v>47</v>
      </c>
      <c r="R14">
        <v>17.48</v>
      </c>
      <c r="S14">
        <v>86.64</v>
      </c>
      <c r="T14">
        <v>56.88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</v>
      </c>
      <c r="J15">
        <f>BYPL_EOD!AE15+BYPL_EOD!AF15</f>
        <v>47</v>
      </c>
      <c r="K15">
        <f>MES_EOD!AE15+MES_EOD!AF15</f>
        <v>17.48</v>
      </c>
      <c r="L15">
        <f>NDMC_EOD!AE15+NDMC_EOD!AF15</f>
        <v>86.64</v>
      </c>
      <c r="M15">
        <f>TPDDL_EOD!AE15+TPDDL_EOD!AF15</f>
        <v>56.88</v>
      </c>
      <c r="N15">
        <f t="shared" si="0"/>
        <v>290</v>
      </c>
      <c r="O15" s="112">
        <f t="shared" si="1"/>
        <v>0</v>
      </c>
      <c r="P15">
        <v>82</v>
      </c>
      <c r="Q15">
        <v>47</v>
      </c>
      <c r="R15">
        <v>17.48</v>
      </c>
      <c r="S15">
        <v>86.64</v>
      </c>
      <c r="T15">
        <v>56.88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</v>
      </c>
      <c r="J16">
        <f>BYPL_EOD!AE16+BYPL_EOD!AF16</f>
        <v>47</v>
      </c>
      <c r="K16">
        <f>MES_EOD!AE16+MES_EOD!AF16</f>
        <v>17.48</v>
      </c>
      <c r="L16">
        <f>NDMC_EOD!AE16+NDMC_EOD!AF16</f>
        <v>86.64</v>
      </c>
      <c r="M16">
        <f>TPDDL_EOD!AE16+TPDDL_EOD!AF16</f>
        <v>56.88</v>
      </c>
      <c r="N16">
        <f t="shared" si="0"/>
        <v>290</v>
      </c>
      <c r="O16" s="112">
        <f t="shared" si="1"/>
        <v>0</v>
      </c>
      <c r="P16">
        <v>82</v>
      </c>
      <c r="Q16">
        <v>47</v>
      </c>
      <c r="R16">
        <v>17.48</v>
      </c>
      <c r="S16">
        <v>86.64</v>
      </c>
      <c r="T16">
        <v>56.88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</v>
      </c>
      <c r="J17">
        <f>BYPL_EOD!AE17+BYPL_EOD!AF17</f>
        <v>47</v>
      </c>
      <c r="K17">
        <f>MES_EOD!AE17+MES_EOD!AF17</f>
        <v>17.48</v>
      </c>
      <c r="L17">
        <f>NDMC_EOD!AE17+NDMC_EOD!AF17</f>
        <v>86.64</v>
      </c>
      <c r="M17">
        <f>TPDDL_EOD!AE17+TPDDL_EOD!AF17</f>
        <v>56.88</v>
      </c>
      <c r="N17">
        <f t="shared" si="0"/>
        <v>290</v>
      </c>
      <c r="O17" s="112">
        <f t="shared" si="1"/>
        <v>0</v>
      </c>
      <c r="P17">
        <v>82</v>
      </c>
      <c r="Q17">
        <v>47</v>
      </c>
      <c r="R17">
        <v>17.48</v>
      </c>
      <c r="S17">
        <v>86.64</v>
      </c>
      <c r="T17">
        <v>56.88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</v>
      </c>
      <c r="J18">
        <f>BYPL_EOD!AE18+BYPL_EOD!AF18</f>
        <v>47</v>
      </c>
      <c r="K18">
        <f>MES_EOD!AE18+MES_EOD!AF18</f>
        <v>17.48</v>
      </c>
      <c r="L18">
        <f>NDMC_EOD!AE18+NDMC_EOD!AF18</f>
        <v>86.64</v>
      </c>
      <c r="M18">
        <f>TPDDL_EOD!AE18+TPDDL_EOD!AF18</f>
        <v>56.88</v>
      </c>
      <c r="N18">
        <f t="shared" si="0"/>
        <v>290</v>
      </c>
      <c r="O18" s="112">
        <f t="shared" si="1"/>
        <v>0</v>
      </c>
      <c r="P18">
        <v>82</v>
      </c>
      <c r="Q18">
        <v>47</v>
      </c>
      <c r="R18">
        <v>17.48</v>
      </c>
      <c r="S18">
        <v>86.64</v>
      </c>
      <c r="T18">
        <v>56.88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</v>
      </c>
      <c r="J19">
        <f>BYPL_EOD!AE19+BYPL_EOD!AF19</f>
        <v>47</v>
      </c>
      <c r="K19">
        <f>MES_EOD!AE19+MES_EOD!AF19</f>
        <v>17.48</v>
      </c>
      <c r="L19">
        <f>NDMC_EOD!AE19+NDMC_EOD!AF19</f>
        <v>86.64</v>
      </c>
      <c r="M19">
        <f>TPDDL_EOD!AE19+TPDDL_EOD!AF19</f>
        <v>56.88</v>
      </c>
      <c r="N19">
        <f t="shared" si="0"/>
        <v>290</v>
      </c>
      <c r="O19" s="112">
        <f t="shared" si="1"/>
        <v>0</v>
      </c>
      <c r="P19">
        <v>82</v>
      </c>
      <c r="Q19">
        <v>47</v>
      </c>
      <c r="R19">
        <v>17.48</v>
      </c>
      <c r="S19">
        <v>86.64</v>
      </c>
      <c r="T19">
        <v>56.88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</v>
      </c>
      <c r="J20">
        <f>BYPL_EOD!AE20+BYPL_EOD!AF20</f>
        <v>47</v>
      </c>
      <c r="K20">
        <f>MES_EOD!AE20+MES_EOD!AF20</f>
        <v>17.48</v>
      </c>
      <c r="L20">
        <f>NDMC_EOD!AE20+NDMC_EOD!AF20</f>
        <v>86.64</v>
      </c>
      <c r="M20">
        <f>TPDDL_EOD!AE20+TPDDL_EOD!AF20</f>
        <v>56.88</v>
      </c>
      <c r="N20">
        <f t="shared" si="0"/>
        <v>290</v>
      </c>
      <c r="O20" s="112">
        <f t="shared" si="1"/>
        <v>0</v>
      </c>
      <c r="P20">
        <v>82</v>
      </c>
      <c r="Q20">
        <v>47</v>
      </c>
      <c r="R20">
        <v>17.48</v>
      </c>
      <c r="S20">
        <v>86.64</v>
      </c>
      <c r="T20">
        <v>56.88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</v>
      </c>
      <c r="J21">
        <f>BYPL_EOD!AE21+BYPL_EOD!AF21</f>
        <v>47</v>
      </c>
      <c r="K21">
        <f>MES_EOD!AE21+MES_EOD!AF21</f>
        <v>17.48</v>
      </c>
      <c r="L21">
        <f>NDMC_EOD!AE21+NDMC_EOD!AF21</f>
        <v>86.64</v>
      </c>
      <c r="M21">
        <f>TPDDL_EOD!AE21+TPDDL_EOD!AF21</f>
        <v>56.88</v>
      </c>
      <c r="N21">
        <f t="shared" si="0"/>
        <v>290</v>
      </c>
      <c r="O21" s="112">
        <f t="shared" si="1"/>
        <v>0</v>
      </c>
      <c r="P21">
        <v>82</v>
      </c>
      <c r="Q21">
        <v>47</v>
      </c>
      <c r="R21">
        <v>17.48</v>
      </c>
      <c r="S21">
        <v>86.64</v>
      </c>
      <c r="T21">
        <v>56.88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</v>
      </c>
      <c r="J22">
        <f>BYPL_EOD!AE22+BYPL_EOD!AF22</f>
        <v>47</v>
      </c>
      <c r="K22">
        <f>MES_EOD!AE22+MES_EOD!AF22</f>
        <v>17.48</v>
      </c>
      <c r="L22">
        <f>NDMC_EOD!AE22+NDMC_EOD!AF22</f>
        <v>86.64</v>
      </c>
      <c r="M22">
        <f>TPDDL_EOD!AE22+TPDDL_EOD!AF22</f>
        <v>56.88</v>
      </c>
      <c r="N22">
        <f t="shared" si="0"/>
        <v>290</v>
      </c>
      <c r="O22" s="112">
        <f t="shared" si="1"/>
        <v>0</v>
      </c>
      <c r="P22">
        <v>82</v>
      </c>
      <c r="Q22">
        <v>47</v>
      </c>
      <c r="R22">
        <v>17.48</v>
      </c>
      <c r="S22">
        <v>86.64</v>
      </c>
      <c r="T22">
        <v>56.88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</v>
      </c>
      <c r="J23">
        <f>BYPL_EOD!AE23+BYPL_EOD!AF23</f>
        <v>47</v>
      </c>
      <c r="K23">
        <f>MES_EOD!AE23+MES_EOD!AF23</f>
        <v>17.48</v>
      </c>
      <c r="L23">
        <f>NDMC_EOD!AE23+NDMC_EOD!AF23</f>
        <v>86.64</v>
      </c>
      <c r="M23">
        <f>TPDDL_EOD!AE23+TPDDL_EOD!AF23</f>
        <v>56.88</v>
      </c>
      <c r="N23">
        <f t="shared" si="0"/>
        <v>290</v>
      </c>
      <c r="O23" s="112">
        <f t="shared" si="1"/>
        <v>0</v>
      </c>
      <c r="P23">
        <v>82</v>
      </c>
      <c r="Q23">
        <v>47</v>
      </c>
      <c r="R23">
        <v>17.48</v>
      </c>
      <c r="S23">
        <v>86.64</v>
      </c>
      <c r="T23">
        <v>56.88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</v>
      </c>
      <c r="J24">
        <f>BYPL_EOD!AE24+BYPL_EOD!AF24</f>
        <v>47</v>
      </c>
      <c r="K24">
        <f>MES_EOD!AE24+MES_EOD!AF24</f>
        <v>17.48</v>
      </c>
      <c r="L24">
        <f>NDMC_EOD!AE24+NDMC_EOD!AF24</f>
        <v>86.64</v>
      </c>
      <c r="M24">
        <f>TPDDL_EOD!AE24+TPDDL_EOD!AF24</f>
        <v>56.88</v>
      </c>
      <c r="N24">
        <f t="shared" si="0"/>
        <v>290</v>
      </c>
      <c r="O24" s="112">
        <f t="shared" si="1"/>
        <v>0</v>
      </c>
      <c r="P24">
        <v>82</v>
      </c>
      <c r="Q24">
        <v>47</v>
      </c>
      <c r="R24">
        <v>17.48</v>
      </c>
      <c r="S24">
        <v>86.64</v>
      </c>
      <c r="T24">
        <v>56.88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</v>
      </c>
      <c r="J25">
        <f>BYPL_EOD!AE25+BYPL_EOD!AF25</f>
        <v>47</v>
      </c>
      <c r="K25">
        <f>MES_EOD!AE25+MES_EOD!AF25</f>
        <v>17.48</v>
      </c>
      <c r="L25">
        <f>NDMC_EOD!AE25+NDMC_EOD!AF25</f>
        <v>86.64</v>
      </c>
      <c r="M25">
        <f>TPDDL_EOD!AE25+TPDDL_EOD!AF25</f>
        <v>56.88</v>
      </c>
      <c r="N25">
        <f t="shared" si="0"/>
        <v>290</v>
      </c>
      <c r="O25" s="112">
        <f t="shared" si="1"/>
        <v>0</v>
      </c>
      <c r="P25">
        <v>82</v>
      </c>
      <c r="Q25">
        <v>47</v>
      </c>
      <c r="R25">
        <v>17.48</v>
      </c>
      <c r="S25">
        <v>86.64</v>
      </c>
      <c r="T25">
        <v>56.88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</v>
      </c>
      <c r="J26">
        <f>BYPL_EOD!AE26+BYPL_EOD!AF26</f>
        <v>47</v>
      </c>
      <c r="K26">
        <f>MES_EOD!AE26+MES_EOD!AF26</f>
        <v>17.48</v>
      </c>
      <c r="L26">
        <f>NDMC_EOD!AE26+NDMC_EOD!AF26</f>
        <v>86.64</v>
      </c>
      <c r="M26">
        <f>TPDDL_EOD!AE26+TPDDL_EOD!AF26</f>
        <v>56.88</v>
      </c>
      <c r="N26">
        <f t="shared" si="0"/>
        <v>290</v>
      </c>
      <c r="O26" s="112">
        <f t="shared" si="1"/>
        <v>0</v>
      </c>
      <c r="P26">
        <v>82</v>
      </c>
      <c r="Q26">
        <v>47</v>
      </c>
      <c r="R26">
        <v>17.48</v>
      </c>
      <c r="S26">
        <v>86.64</v>
      </c>
      <c r="T26">
        <v>56.88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</v>
      </c>
      <c r="J27">
        <f>BYPL_EOD!AE27+BYPL_EOD!AF27</f>
        <v>47</v>
      </c>
      <c r="K27">
        <f>MES_EOD!AE27+MES_EOD!AF27</f>
        <v>17.48</v>
      </c>
      <c r="L27">
        <f>NDMC_EOD!AE27+NDMC_EOD!AF27</f>
        <v>86.64</v>
      </c>
      <c r="M27">
        <f>TPDDL_EOD!AE27+TPDDL_EOD!AF27</f>
        <v>56.88</v>
      </c>
      <c r="N27">
        <f t="shared" si="0"/>
        <v>290</v>
      </c>
      <c r="O27" s="112">
        <f t="shared" si="1"/>
        <v>0</v>
      </c>
      <c r="P27">
        <v>82</v>
      </c>
      <c r="Q27">
        <v>47</v>
      </c>
      <c r="R27">
        <v>17.48</v>
      </c>
      <c r="S27">
        <v>86.64</v>
      </c>
      <c r="T27">
        <v>56.88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</v>
      </c>
      <c r="J28">
        <f>BYPL_EOD!AE28+BYPL_EOD!AF28</f>
        <v>47</v>
      </c>
      <c r="K28">
        <f>MES_EOD!AE28+MES_EOD!AF28</f>
        <v>17.48</v>
      </c>
      <c r="L28">
        <f>NDMC_EOD!AE28+NDMC_EOD!AF28</f>
        <v>86.64</v>
      </c>
      <c r="M28">
        <f>TPDDL_EOD!AE28+TPDDL_EOD!AF28</f>
        <v>56.88</v>
      </c>
      <c r="N28">
        <f t="shared" si="0"/>
        <v>290</v>
      </c>
      <c r="O28" s="112">
        <f t="shared" si="1"/>
        <v>0</v>
      </c>
      <c r="P28">
        <v>82</v>
      </c>
      <c r="Q28">
        <v>47</v>
      </c>
      <c r="R28">
        <v>17.48</v>
      </c>
      <c r="S28">
        <v>86.64</v>
      </c>
      <c r="T28">
        <v>56.88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</v>
      </c>
      <c r="J29">
        <f>BYPL_EOD!AE29+BYPL_EOD!AF29</f>
        <v>47</v>
      </c>
      <c r="K29">
        <f>MES_EOD!AE29+MES_EOD!AF29</f>
        <v>17.48</v>
      </c>
      <c r="L29">
        <f>NDMC_EOD!AE29+NDMC_EOD!AF29</f>
        <v>86.64</v>
      </c>
      <c r="M29">
        <f>TPDDL_EOD!AE29+TPDDL_EOD!AF29</f>
        <v>56.88</v>
      </c>
      <c r="N29">
        <f t="shared" si="0"/>
        <v>290</v>
      </c>
      <c r="O29" s="112">
        <f t="shared" si="1"/>
        <v>0</v>
      </c>
      <c r="P29">
        <v>82</v>
      </c>
      <c r="Q29">
        <v>47</v>
      </c>
      <c r="R29">
        <v>17.48</v>
      </c>
      <c r="S29">
        <v>86.64</v>
      </c>
      <c r="T29">
        <v>56.88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</v>
      </c>
      <c r="J30">
        <f>BYPL_EOD!AE30+BYPL_EOD!AF30</f>
        <v>47</v>
      </c>
      <c r="K30">
        <f>MES_EOD!AE30+MES_EOD!AF30</f>
        <v>17.48</v>
      </c>
      <c r="L30">
        <f>NDMC_EOD!AE30+NDMC_EOD!AF30</f>
        <v>86.64</v>
      </c>
      <c r="M30">
        <f>TPDDL_EOD!AE30+TPDDL_EOD!AF30</f>
        <v>56.88</v>
      </c>
      <c r="N30">
        <f t="shared" si="0"/>
        <v>290</v>
      </c>
      <c r="O30" s="112">
        <f t="shared" si="1"/>
        <v>0</v>
      </c>
      <c r="P30">
        <v>82</v>
      </c>
      <c r="Q30">
        <v>47</v>
      </c>
      <c r="R30">
        <v>17.48</v>
      </c>
      <c r="S30">
        <v>86.64</v>
      </c>
      <c r="T30">
        <v>56.88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</v>
      </c>
      <c r="J31">
        <f>BYPL_EOD!AE31+BYPL_EOD!AF31</f>
        <v>47</v>
      </c>
      <c r="K31">
        <f>MES_EOD!AE31+MES_EOD!AF31</f>
        <v>17.48</v>
      </c>
      <c r="L31">
        <f>NDMC_EOD!AE31+NDMC_EOD!AF31</f>
        <v>86.64</v>
      </c>
      <c r="M31">
        <f>TPDDL_EOD!AE31+TPDDL_EOD!AF31</f>
        <v>56.88</v>
      </c>
      <c r="N31">
        <f t="shared" si="0"/>
        <v>290</v>
      </c>
      <c r="O31" s="112">
        <f t="shared" si="1"/>
        <v>0</v>
      </c>
      <c r="P31">
        <v>82</v>
      </c>
      <c r="Q31">
        <v>47</v>
      </c>
      <c r="R31">
        <v>17.48</v>
      </c>
      <c r="S31">
        <v>86.64</v>
      </c>
      <c r="T31">
        <v>56.88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</v>
      </c>
      <c r="J32">
        <f>BYPL_EOD!AE32+BYPL_EOD!AF32</f>
        <v>47</v>
      </c>
      <c r="K32">
        <f>MES_EOD!AE32+MES_EOD!AF32</f>
        <v>17.48</v>
      </c>
      <c r="L32">
        <f>NDMC_EOD!AE32+NDMC_EOD!AF32</f>
        <v>86.64</v>
      </c>
      <c r="M32">
        <f>TPDDL_EOD!AE32+TPDDL_EOD!AF32</f>
        <v>56.88</v>
      </c>
      <c r="N32">
        <f t="shared" si="0"/>
        <v>290</v>
      </c>
      <c r="O32" s="112">
        <f t="shared" si="1"/>
        <v>0</v>
      </c>
      <c r="P32">
        <v>82</v>
      </c>
      <c r="Q32">
        <v>47</v>
      </c>
      <c r="R32">
        <v>17.48</v>
      </c>
      <c r="S32">
        <v>86.64</v>
      </c>
      <c r="T32">
        <v>56.88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</v>
      </c>
      <c r="J33">
        <f>BYPL_EOD!AE33+BYPL_EOD!AF33</f>
        <v>47</v>
      </c>
      <c r="K33">
        <f>MES_EOD!AE33+MES_EOD!AF33</f>
        <v>17.48</v>
      </c>
      <c r="L33">
        <f>NDMC_EOD!AE33+NDMC_EOD!AF33</f>
        <v>86.64</v>
      </c>
      <c r="M33">
        <f>TPDDL_EOD!AE33+TPDDL_EOD!AF33</f>
        <v>56.88</v>
      </c>
      <c r="N33">
        <f t="shared" si="0"/>
        <v>290</v>
      </c>
      <c r="O33" s="112">
        <f t="shared" si="1"/>
        <v>0</v>
      </c>
      <c r="P33">
        <v>82</v>
      </c>
      <c r="Q33">
        <v>47</v>
      </c>
      <c r="R33">
        <v>17.48</v>
      </c>
      <c r="S33">
        <v>86.64</v>
      </c>
      <c r="T33">
        <v>56.88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</v>
      </c>
      <c r="J34">
        <f>BYPL_EOD!AE34+BYPL_EOD!AF34</f>
        <v>47</v>
      </c>
      <c r="K34">
        <f>MES_EOD!AE34+MES_EOD!AF34</f>
        <v>17.48</v>
      </c>
      <c r="L34">
        <f>NDMC_EOD!AE34+NDMC_EOD!AF34</f>
        <v>86.64</v>
      </c>
      <c r="M34">
        <f>TPDDL_EOD!AE34+TPDDL_EOD!AF34</f>
        <v>56.88</v>
      </c>
      <c r="N34">
        <f t="shared" si="0"/>
        <v>290</v>
      </c>
      <c r="O34" s="112">
        <f t="shared" si="1"/>
        <v>0</v>
      </c>
      <c r="P34">
        <v>82</v>
      </c>
      <c r="Q34">
        <v>47</v>
      </c>
      <c r="R34">
        <v>17.48</v>
      </c>
      <c r="S34">
        <v>86.64</v>
      </c>
      <c r="T34">
        <v>56.88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</v>
      </c>
      <c r="J60">
        <f>BYPL_EOD!AE60+BYPL_EOD!AF60</f>
        <v>86.6</v>
      </c>
      <c r="K60">
        <f>MES_EOD!AE60+MES_EOD!AF60</f>
        <v>16</v>
      </c>
      <c r="L60">
        <f>NDMC_EOD!AE60+NDMC_EOD!AF60</f>
        <v>49.49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</v>
      </c>
      <c r="Q60">
        <v>86.6</v>
      </c>
      <c r="R60">
        <v>16</v>
      </c>
      <c r="S60">
        <v>49.49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</v>
      </c>
      <c r="J61">
        <f>BYPL_EOD!AE61+BYPL_EOD!AF61</f>
        <v>71.599999999999994</v>
      </c>
      <c r="K61">
        <f>MES_EOD!AE61+MES_EOD!AF61</f>
        <v>16</v>
      </c>
      <c r="L61">
        <f>NDMC_EOD!AE61+NDMC_EOD!AF61</f>
        <v>64.489999999999995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</v>
      </c>
      <c r="Q61">
        <v>71.599999999999994</v>
      </c>
      <c r="R61">
        <v>16</v>
      </c>
      <c r="S61">
        <v>64.489999999999995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</v>
      </c>
      <c r="J62">
        <f>BYPL_EOD!AE62+BYPL_EOD!AF62</f>
        <v>71.599999999999994</v>
      </c>
      <c r="K62">
        <f>MES_EOD!AE62+MES_EOD!AF62</f>
        <v>16</v>
      </c>
      <c r="L62">
        <f>NDMC_EOD!AE62+NDMC_EOD!AF62</f>
        <v>64.489999999999995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</v>
      </c>
      <c r="Q62">
        <v>71.599999999999994</v>
      </c>
      <c r="R62">
        <v>16</v>
      </c>
      <c r="S62">
        <v>64.489999999999995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</v>
      </c>
      <c r="J63">
        <f>BYPL_EOD!AE63+BYPL_EOD!AF63</f>
        <v>71.599999999999994</v>
      </c>
      <c r="K63">
        <f>MES_EOD!AE63+MES_EOD!AF63</f>
        <v>16</v>
      </c>
      <c r="L63">
        <f>NDMC_EOD!AE63+NDMC_EOD!AF63</f>
        <v>64.489999999999995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</v>
      </c>
      <c r="Q63">
        <v>71.599999999999994</v>
      </c>
      <c r="R63">
        <v>16</v>
      </c>
      <c r="S63">
        <v>64.489999999999995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1.9738500000000028</v>
      </c>
      <c r="J99" s="114">
        <f t="shared" si="12"/>
        <v>1.1503499999999998</v>
      </c>
      <c r="K99" s="114">
        <f t="shared" si="12"/>
        <v>0.42059000000000074</v>
      </c>
      <c r="L99" s="114">
        <f t="shared" si="12"/>
        <v>2.0656099999999973</v>
      </c>
      <c r="M99" s="114">
        <f t="shared" si="12"/>
        <v>1.3495999999999984</v>
      </c>
      <c r="N99" s="114">
        <f t="shared" si="12"/>
        <v>6.96</v>
      </c>
      <c r="O99" s="114">
        <f t="shared" si="12"/>
        <v>0</v>
      </c>
      <c r="P99" s="114">
        <f t="shared" si="12"/>
        <v>1.9738500000000028</v>
      </c>
      <c r="Q99" s="114">
        <f t="shared" si="12"/>
        <v>1.1503499999999998</v>
      </c>
      <c r="R99" s="114">
        <f t="shared" si="12"/>
        <v>0.42059000000000074</v>
      </c>
      <c r="S99" s="114">
        <f t="shared" si="12"/>
        <v>2.0656099999999973</v>
      </c>
      <c r="T99" s="114">
        <f t="shared" si="12"/>
        <v>1.3495999999999984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12.06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34.14</v>
      </c>
      <c r="O3" s="112">
        <f t="shared" ref="O3:O66" si="1">G3-N3</f>
        <v>0.46000000000000085</v>
      </c>
      <c r="P3">
        <v>12.222495606326889</v>
      </c>
      <c r="Q3">
        <v>8.1077914469830112</v>
      </c>
      <c r="R3">
        <v>0</v>
      </c>
      <c r="S3">
        <v>2.108025776215583</v>
      </c>
      <c r="T3">
        <v>12.161687170474517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12.06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34.14</v>
      </c>
      <c r="O4" s="112">
        <f t="shared" si="1"/>
        <v>0.46000000000000085</v>
      </c>
      <c r="P4">
        <v>12.222495606326889</v>
      </c>
      <c r="Q4">
        <v>8.1077914469830112</v>
      </c>
      <c r="R4">
        <v>0</v>
      </c>
      <c r="S4">
        <v>2.108025776215583</v>
      </c>
      <c r="T4">
        <v>12.161687170474517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12.06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34.14</v>
      </c>
      <c r="O5" s="112">
        <f t="shared" si="1"/>
        <v>0.46000000000000085</v>
      </c>
      <c r="P5">
        <v>12.222495606326889</v>
      </c>
      <c r="Q5">
        <v>8.1077914469830112</v>
      </c>
      <c r="R5">
        <v>0</v>
      </c>
      <c r="S5">
        <v>2.108025776215583</v>
      </c>
      <c r="T5">
        <v>12.161687170474517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12.06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34.14</v>
      </c>
      <c r="O6" s="112">
        <f t="shared" si="1"/>
        <v>0.46000000000000085</v>
      </c>
      <c r="P6">
        <v>12.222495606326889</v>
      </c>
      <c r="Q6">
        <v>8.1077914469830112</v>
      </c>
      <c r="R6">
        <v>0</v>
      </c>
      <c r="S6">
        <v>2.108025776215583</v>
      </c>
      <c r="T6">
        <v>12.161687170474517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12.06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34.14</v>
      </c>
      <c r="O7" s="112">
        <f t="shared" si="1"/>
        <v>0.46000000000000085</v>
      </c>
      <c r="P7">
        <v>12.222495606326889</v>
      </c>
      <c r="Q7">
        <v>8.1077914469830112</v>
      </c>
      <c r="R7">
        <v>0</v>
      </c>
      <c r="S7">
        <v>2.108025776215583</v>
      </c>
      <c r="T7">
        <v>12.161687170474517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12.06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34.14</v>
      </c>
      <c r="O8" s="112">
        <f t="shared" si="1"/>
        <v>0.46000000000000085</v>
      </c>
      <c r="P8">
        <v>12.222495606326889</v>
      </c>
      <c r="Q8">
        <v>8.1077914469830112</v>
      </c>
      <c r="R8">
        <v>0</v>
      </c>
      <c r="S8">
        <v>2.108025776215583</v>
      </c>
      <c r="T8">
        <v>12.161687170474517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12.06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34.14</v>
      </c>
      <c r="O9" s="112">
        <f t="shared" si="1"/>
        <v>0.46000000000000085</v>
      </c>
      <c r="P9">
        <v>12.222495606326889</v>
      </c>
      <c r="Q9">
        <v>8.1077914469830112</v>
      </c>
      <c r="R9">
        <v>0</v>
      </c>
      <c r="S9">
        <v>2.108025776215583</v>
      </c>
      <c r="T9">
        <v>12.161687170474517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12.06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34.14</v>
      </c>
      <c r="O10" s="112">
        <f t="shared" si="1"/>
        <v>0.46000000000000085</v>
      </c>
      <c r="P10">
        <v>12.222495606326889</v>
      </c>
      <c r="Q10">
        <v>8.1077914469830112</v>
      </c>
      <c r="R10">
        <v>0</v>
      </c>
      <c r="S10">
        <v>2.108025776215583</v>
      </c>
      <c r="T10">
        <v>12.161687170474517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12.06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34.14</v>
      </c>
      <c r="O11" s="112">
        <f t="shared" si="1"/>
        <v>0.46000000000000085</v>
      </c>
      <c r="P11">
        <v>12.222495606326889</v>
      </c>
      <c r="Q11">
        <v>8.1077914469830112</v>
      </c>
      <c r="R11">
        <v>0</v>
      </c>
      <c r="S11">
        <v>2.108025776215583</v>
      </c>
      <c r="T11">
        <v>12.161687170474517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12.06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34.14</v>
      </c>
      <c r="O12" s="112">
        <f t="shared" si="1"/>
        <v>0.46000000000000085</v>
      </c>
      <c r="P12">
        <v>12.222495606326889</v>
      </c>
      <c r="Q12">
        <v>8.1077914469830112</v>
      </c>
      <c r="R12">
        <v>0</v>
      </c>
      <c r="S12">
        <v>2.108025776215583</v>
      </c>
      <c r="T12">
        <v>12.161687170474517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12.06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34.14</v>
      </c>
      <c r="O13" s="112">
        <f t="shared" si="1"/>
        <v>0.46000000000000085</v>
      </c>
      <c r="P13">
        <v>12.222495606326889</v>
      </c>
      <c r="Q13">
        <v>8.1077914469830112</v>
      </c>
      <c r="R13">
        <v>0</v>
      </c>
      <c r="S13">
        <v>2.108025776215583</v>
      </c>
      <c r="T13">
        <v>12.161687170474517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12.06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34.14</v>
      </c>
      <c r="O14" s="112">
        <f t="shared" si="1"/>
        <v>0.46000000000000085</v>
      </c>
      <c r="P14">
        <v>12.222495606326889</v>
      </c>
      <c r="Q14">
        <v>8.1077914469830112</v>
      </c>
      <c r="R14">
        <v>0</v>
      </c>
      <c r="S14">
        <v>2.108025776215583</v>
      </c>
      <c r="T14">
        <v>12.161687170474517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12.06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34.14</v>
      </c>
      <c r="O15" s="112">
        <f t="shared" si="1"/>
        <v>0.46000000000000085</v>
      </c>
      <c r="P15">
        <v>12.222495606326889</v>
      </c>
      <c r="Q15">
        <v>8.1077914469830112</v>
      </c>
      <c r="R15">
        <v>0</v>
      </c>
      <c r="S15">
        <v>2.108025776215583</v>
      </c>
      <c r="T15">
        <v>12.161687170474517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12.06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34.14</v>
      </c>
      <c r="O16" s="112">
        <f t="shared" si="1"/>
        <v>0.46000000000000085</v>
      </c>
      <c r="P16">
        <v>12.222495606326889</v>
      </c>
      <c r="Q16">
        <v>8.1077914469830112</v>
      </c>
      <c r="R16">
        <v>0</v>
      </c>
      <c r="S16">
        <v>2.108025776215583</v>
      </c>
      <c r="T16">
        <v>12.161687170474517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12.06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34.14</v>
      </c>
      <c r="O17" s="112">
        <f t="shared" si="1"/>
        <v>0.46000000000000085</v>
      </c>
      <c r="P17">
        <v>12.222495606326889</v>
      </c>
      <c r="Q17">
        <v>8.1077914469830112</v>
      </c>
      <c r="R17">
        <v>0</v>
      </c>
      <c r="S17">
        <v>2.108025776215583</v>
      </c>
      <c r="T17">
        <v>12.161687170474517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12.06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34.14</v>
      </c>
      <c r="O18" s="112">
        <f t="shared" si="1"/>
        <v>0.46000000000000085</v>
      </c>
      <c r="P18">
        <v>12.222495606326889</v>
      </c>
      <c r="Q18">
        <v>8.1077914469830112</v>
      </c>
      <c r="R18">
        <v>0</v>
      </c>
      <c r="S18">
        <v>2.108025776215583</v>
      </c>
      <c r="T18">
        <v>12.161687170474517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12.06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34.14</v>
      </c>
      <c r="O19" s="112">
        <f t="shared" si="1"/>
        <v>0.46000000000000085</v>
      </c>
      <c r="P19">
        <v>12.222495606326889</v>
      </c>
      <c r="Q19">
        <v>8.1077914469830112</v>
      </c>
      <c r="R19">
        <v>0</v>
      </c>
      <c r="S19">
        <v>2.108025776215583</v>
      </c>
      <c r="T19">
        <v>12.161687170474517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12.06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34.14</v>
      </c>
      <c r="O20" s="112">
        <f t="shared" si="1"/>
        <v>0.46000000000000085</v>
      </c>
      <c r="P20">
        <v>12.222495606326889</v>
      </c>
      <c r="Q20">
        <v>8.1077914469830112</v>
      </c>
      <c r="R20">
        <v>0</v>
      </c>
      <c r="S20">
        <v>2.108025776215583</v>
      </c>
      <c r="T20">
        <v>12.161687170474517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12.06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34.14</v>
      </c>
      <c r="O21" s="112">
        <f t="shared" si="1"/>
        <v>0.46000000000000085</v>
      </c>
      <c r="P21">
        <v>12.222495606326889</v>
      </c>
      <c r="Q21">
        <v>8.1077914469830112</v>
      </c>
      <c r="R21">
        <v>0</v>
      </c>
      <c r="S21">
        <v>2.108025776215583</v>
      </c>
      <c r="T21">
        <v>12.161687170474517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12.06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34.14</v>
      </c>
      <c r="O22" s="112">
        <f t="shared" si="1"/>
        <v>0.46000000000000085</v>
      </c>
      <c r="P22">
        <v>12.222495606326889</v>
      </c>
      <c r="Q22">
        <v>8.1077914469830112</v>
      </c>
      <c r="R22">
        <v>0</v>
      </c>
      <c r="S22">
        <v>2.108025776215583</v>
      </c>
      <c r="T22">
        <v>12.161687170474517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12.06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34.14</v>
      </c>
      <c r="O23" s="112">
        <f t="shared" si="1"/>
        <v>0.46000000000000085</v>
      </c>
      <c r="P23">
        <v>12.222495606326889</v>
      </c>
      <c r="Q23">
        <v>8.1077914469830112</v>
      </c>
      <c r="R23">
        <v>0</v>
      </c>
      <c r="S23">
        <v>2.108025776215583</v>
      </c>
      <c r="T23">
        <v>12.161687170474517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12.06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34.14</v>
      </c>
      <c r="O24" s="112">
        <f t="shared" si="1"/>
        <v>0.46000000000000085</v>
      </c>
      <c r="P24">
        <v>12.222495606326889</v>
      </c>
      <c r="Q24">
        <v>8.1077914469830112</v>
      </c>
      <c r="R24">
        <v>0</v>
      </c>
      <c r="S24">
        <v>2.108025776215583</v>
      </c>
      <c r="T24">
        <v>12.161687170474517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12.06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34.14</v>
      </c>
      <c r="O25" s="112">
        <f t="shared" si="1"/>
        <v>0.46000000000000085</v>
      </c>
      <c r="P25">
        <v>12.222495606326889</v>
      </c>
      <c r="Q25">
        <v>8.1077914469830112</v>
      </c>
      <c r="R25">
        <v>0</v>
      </c>
      <c r="S25">
        <v>2.108025776215583</v>
      </c>
      <c r="T25">
        <v>12.161687170474517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12.06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34.14</v>
      </c>
      <c r="O26" s="112">
        <f t="shared" si="1"/>
        <v>0.46000000000000085</v>
      </c>
      <c r="P26">
        <v>12.222495606326889</v>
      </c>
      <c r="Q26">
        <v>8.1077914469830112</v>
      </c>
      <c r="R26">
        <v>0</v>
      </c>
      <c r="S26">
        <v>2.108025776215583</v>
      </c>
      <c r="T26">
        <v>12.161687170474517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12.06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34.14</v>
      </c>
      <c r="O27" s="112">
        <f t="shared" si="1"/>
        <v>0.46000000000000085</v>
      </c>
      <c r="P27">
        <v>12.222495606326889</v>
      </c>
      <c r="Q27">
        <v>8.1077914469830112</v>
      </c>
      <c r="R27">
        <v>0</v>
      </c>
      <c r="S27">
        <v>2.108025776215583</v>
      </c>
      <c r="T27">
        <v>12.161687170474517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12.06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34.14</v>
      </c>
      <c r="O28" s="112">
        <f t="shared" si="1"/>
        <v>0.46000000000000085</v>
      </c>
      <c r="P28">
        <v>12.222495606326889</v>
      </c>
      <c r="Q28">
        <v>8.1077914469830112</v>
      </c>
      <c r="R28">
        <v>0</v>
      </c>
      <c r="S28">
        <v>2.108025776215583</v>
      </c>
      <c r="T28">
        <v>12.161687170474517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12.06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34.14</v>
      </c>
      <c r="O29" s="112">
        <f t="shared" si="1"/>
        <v>0.46000000000000085</v>
      </c>
      <c r="P29">
        <v>12.222495606326889</v>
      </c>
      <c r="Q29">
        <v>8.1077914469830112</v>
      </c>
      <c r="R29">
        <v>0</v>
      </c>
      <c r="S29">
        <v>2.108025776215583</v>
      </c>
      <c r="T29">
        <v>12.161687170474517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12.06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34.14</v>
      </c>
      <c r="O30" s="112">
        <f t="shared" si="1"/>
        <v>0.46000000000000085</v>
      </c>
      <c r="P30">
        <v>12.222495606326889</v>
      </c>
      <c r="Q30">
        <v>8.1077914469830112</v>
      </c>
      <c r="R30">
        <v>0</v>
      </c>
      <c r="S30">
        <v>2.108025776215583</v>
      </c>
      <c r="T30">
        <v>12.161687170474517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12.06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34.14</v>
      </c>
      <c r="O31" s="112">
        <f t="shared" si="1"/>
        <v>0.46000000000000085</v>
      </c>
      <c r="P31">
        <v>12.222495606326889</v>
      </c>
      <c r="Q31">
        <v>8.1077914469830112</v>
      </c>
      <c r="R31">
        <v>0</v>
      </c>
      <c r="S31">
        <v>2.108025776215583</v>
      </c>
      <c r="T31">
        <v>12.161687170474517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12.06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34.14</v>
      </c>
      <c r="O32" s="112">
        <f t="shared" si="1"/>
        <v>0.46000000000000085</v>
      </c>
      <c r="P32">
        <v>12.222495606326889</v>
      </c>
      <c r="Q32">
        <v>8.1077914469830112</v>
      </c>
      <c r="R32">
        <v>0</v>
      </c>
      <c r="S32">
        <v>2.108025776215583</v>
      </c>
      <c r="T32">
        <v>12.161687170474517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12.06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34.14</v>
      </c>
      <c r="O33" s="112">
        <f t="shared" si="1"/>
        <v>0.46000000000000085</v>
      </c>
      <c r="P33">
        <v>12.222495606326889</v>
      </c>
      <c r="Q33">
        <v>8.1077914469830112</v>
      </c>
      <c r="R33">
        <v>0</v>
      </c>
      <c r="S33">
        <v>2.108025776215583</v>
      </c>
      <c r="T33">
        <v>12.161687170474517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12.06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34.14</v>
      </c>
      <c r="O34" s="112">
        <f t="shared" si="1"/>
        <v>0.46000000000000085</v>
      </c>
      <c r="P34">
        <v>12.222495606326889</v>
      </c>
      <c r="Q34">
        <v>8.1077914469830112</v>
      </c>
      <c r="R34">
        <v>0</v>
      </c>
      <c r="S34">
        <v>2.108025776215583</v>
      </c>
      <c r="T34">
        <v>12.161687170474517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12.06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34.14</v>
      </c>
      <c r="O35" s="112">
        <f t="shared" si="1"/>
        <v>0.46000000000000085</v>
      </c>
      <c r="P35">
        <v>12.222495606326889</v>
      </c>
      <c r="Q35">
        <v>8.1077914469830112</v>
      </c>
      <c r="R35">
        <v>0</v>
      </c>
      <c r="S35">
        <v>2.108025776215583</v>
      </c>
      <c r="T35">
        <v>12.161687170474517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12.06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34.14</v>
      </c>
      <c r="O36" s="112">
        <f t="shared" si="1"/>
        <v>0.46000000000000085</v>
      </c>
      <c r="P36">
        <v>12.222495606326889</v>
      </c>
      <c r="Q36">
        <v>8.1077914469830112</v>
      </c>
      <c r="R36">
        <v>0</v>
      </c>
      <c r="S36">
        <v>2.108025776215583</v>
      </c>
      <c r="T36">
        <v>12.161687170474517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12.06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34.14</v>
      </c>
      <c r="O37" s="112">
        <f t="shared" si="1"/>
        <v>0.46000000000000085</v>
      </c>
      <c r="P37">
        <v>12.222495606326889</v>
      </c>
      <c r="Q37">
        <v>8.1077914469830112</v>
      </c>
      <c r="R37">
        <v>0</v>
      </c>
      <c r="S37">
        <v>2.108025776215583</v>
      </c>
      <c r="T37">
        <v>12.161687170474517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12.06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34.14</v>
      </c>
      <c r="O38" s="112">
        <f t="shared" si="1"/>
        <v>0.46000000000000085</v>
      </c>
      <c r="P38">
        <v>12.222495606326889</v>
      </c>
      <c r="Q38">
        <v>8.1077914469830112</v>
      </c>
      <c r="R38">
        <v>0</v>
      </c>
      <c r="S38">
        <v>2.108025776215583</v>
      </c>
      <c r="T38">
        <v>12.161687170474517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12.06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34.14</v>
      </c>
      <c r="O39" s="112">
        <f t="shared" si="1"/>
        <v>0.15999999999999659</v>
      </c>
      <c r="P39">
        <v>12.116520210896308</v>
      </c>
      <c r="Q39">
        <v>8.0374926772114819</v>
      </c>
      <c r="R39">
        <v>0</v>
      </c>
      <c r="S39">
        <v>2.089748096074985</v>
      </c>
      <c r="T39">
        <v>12.056239015817223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12.06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34.14</v>
      </c>
      <c r="O40" s="112">
        <f t="shared" si="1"/>
        <v>0.15999999999999659</v>
      </c>
      <c r="P40">
        <v>12.116520210896308</v>
      </c>
      <c r="Q40">
        <v>8.0374926772114819</v>
      </c>
      <c r="R40">
        <v>0</v>
      </c>
      <c r="S40">
        <v>2.089748096074985</v>
      </c>
      <c r="T40">
        <v>12.056239015817223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12.06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34.14</v>
      </c>
      <c r="O41" s="112">
        <f t="shared" si="1"/>
        <v>0.15999999999999659</v>
      </c>
      <c r="P41">
        <v>12.116520210896308</v>
      </c>
      <c r="Q41">
        <v>8.0374926772114819</v>
      </c>
      <c r="R41">
        <v>0</v>
      </c>
      <c r="S41">
        <v>2.089748096074985</v>
      </c>
      <c r="T41">
        <v>12.056239015817223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12.06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34.14</v>
      </c>
      <c r="O42" s="112">
        <f t="shared" si="1"/>
        <v>0.15999999999999659</v>
      </c>
      <c r="P42">
        <v>12.116520210896308</v>
      </c>
      <c r="Q42">
        <v>8.0374926772114819</v>
      </c>
      <c r="R42">
        <v>0</v>
      </c>
      <c r="S42">
        <v>2.089748096074985</v>
      </c>
      <c r="T42">
        <v>12.056239015817223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12.06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34.14</v>
      </c>
      <c r="O43" s="112">
        <f t="shared" si="1"/>
        <v>0.15999999999999659</v>
      </c>
      <c r="P43">
        <v>12.116520210896308</v>
      </c>
      <c r="Q43">
        <v>8.0374926772114819</v>
      </c>
      <c r="R43">
        <v>0</v>
      </c>
      <c r="S43">
        <v>2.089748096074985</v>
      </c>
      <c r="T43">
        <v>12.056239015817223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12.06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34.14</v>
      </c>
      <c r="O44" s="112">
        <f t="shared" si="1"/>
        <v>0.15999999999999659</v>
      </c>
      <c r="P44">
        <v>12.116520210896308</v>
      </c>
      <c r="Q44">
        <v>8.0374926772114819</v>
      </c>
      <c r="R44">
        <v>0</v>
      </c>
      <c r="S44">
        <v>2.089748096074985</v>
      </c>
      <c r="T44">
        <v>12.056239015817223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12.06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34.14</v>
      </c>
      <c r="O45" s="112">
        <f t="shared" si="1"/>
        <v>0.15999999999999659</v>
      </c>
      <c r="P45">
        <v>12.116520210896308</v>
      </c>
      <c r="Q45">
        <v>8.0374926772114819</v>
      </c>
      <c r="R45">
        <v>0</v>
      </c>
      <c r="S45">
        <v>2.089748096074985</v>
      </c>
      <c r="T45">
        <v>12.056239015817223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12.06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34.14</v>
      </c>
      <c r="O46" s="112">
        <f t="shared" si="1"/>
        <v>0.15999999999999659</v>
      </c>
      <c r="P46">
        <v>12.116520210896308</v>
      </c>
      <c r="Q46">
        <v>8.0374926772114819</v>
      </c>
      <c r="R46">
        <v>0</v>
      </c>
      <c r="S46">
        <v>2.089748096074985</v>
      </c>
      <c r="T46">
        <v>12.056239015817223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12.06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34.14</v>
      </c>
      <c r="O47" s="112">
        <f t="shared" si="1"/>
        <v>0.15999999999999659</v>
      </c>
      <c r="P47">
        <v>12.116520210896308</v>
      </c>
      <c r="Q47">
        <v>8.0374926772114819</v>
      </c>
      <c r="R47">
        <v>0</v>
      </c>
      <c r="S47">
        <v>2.089748096074985</v>
      </c>
      <c r="T47">
        <v>12.056239015817223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12.06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34.14</v>
      </c>
      <c r="O48" s="112">
        <f t="shared" si="1"/>
        <v>0.15999999999999659</v>
      </c>
      <c r="P48">
        <v>12.116520210896308</v>
      </c>
      <c r="Q48">
        <v>8.0374926772114819</v>
      </c>
      <c r="R48">
        <v>0</v>
      </c>
      <c r="S48">
        <v>2.089748096074985</v>
      </c>
      <c r="T48">
        <v>12.056239015817223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12.06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34.14</v>
      </c>
      <c r="O49" s="112">
        <f t="shared" si="1"/>
        <v>0.15999999999999659</v>
      </c>
      <c r="P49">
        <v>12.116520210896308</v>
      </c>
      <c r="Q49">
        <v>8.0374926772114819</v>
      </c>
      <c r="R49">
        <v>0</v>
      </c>
      <c r="S49">
        <v>2.089748096074985</v>
      </c>
      <c r="T49">
        <v>12.056239015817223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12.06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34.14</v>
      </c>
      <c r="O50" s="112">
        <f t="shared" si="1"/>
        <v>0.15999999999999659</v>
      </c>
      <c r="P50">
        <v>12.116520210896308</v>
      </c>
      <c r="Q50">
        <v>8.0374926772114819</v>
      </c>
      <c r="R50">
        <v>0</v>
      </c>
      <c r="S50">
        <v>2.089748096074985</v>
      </c>
      <c r="T50">
        <v>12.056239015817223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12.06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34.14</v>
      </c>
      <c r="O51" s="112">
        <f t="shared" si="1"/>
        <v>0.15999999999999659</v>
      </c>
      <c r="P51">
        <v>12.116520210896308</v>
      </c>
      <c r="Q51">
        <v>8.0374926772114819</v>
      </c>
      <c r="R51">
        <v>0</v>
      </c>
      <c r="S51">
        <v>2.089748096074985</v>
      </c>
      <c r="T51">
        <v>12.056239015817223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12.06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34.14</v>
      </c>
      <c r="O52" s="112">
        <f t="shared" si="1"/>
        <v>0.15999999999999659</v>
      </c>
      <c r="P52">
        <v>12.116520210896308</v>
      </c>
      <c r="Q52">
        <v>8.0374926772114819</v>
      </c>
      <c r="R52">
        <v>0</v>
      </c>
      <c r="S52">
        <v>2.089748096074985</v>
      </c>
      <c r="T52">
        <v>12.056239015817223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12.06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34.14</v>
      </c>
      <c r="O53" s="112">
        <f t="shared" si="1"/>
        <v>0.15999999999999659</v>
      </c>
      <c r="P53">
        <v>12.116520210896308</v>
      </c>
      <c r="Q53">
        <v>8.0374926772114819</v>
      </c>
      <c r="R53">
        <v>0</v>
      </c>
      <c r="S53">
        <v>2.089748096074985</v>
      </c>
      <c r="T53">
        <v>12.056239015817223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12.06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34.14</v>
      </c>
      <c r="O54" s="112">
        <f t="shared" si="1"/>
        <v>0.15999999999999659</v>
      </c>
      <c r="P54">
        <v>12.116520210896308</v>
      </c>
      <c r="Q54">
        <v>8.0374926772114819</v>
      </c>
      <c r="R54">
        <v>0</v>
      </c>
      <c r="S54">
        <v>2.089748096074985</v>
      </c>
      <c r="T54">
        <v>12.056239015817223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12.06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34.14</v>
      </c>
      <c r="O55" s="112">
        <f t="shared" si="1"/>
        <v>0.15999999999999659</v>
      </c>
      <c r="P55">
        <v>12.116520210896308</v>
      </c>
      <c r="Q55">
        <v>8.0374926772114819</v>
      </c>
      <c r="R55">
        <v>0</v>
      </c>
      <c r="S55">
        <v>2.089748096074985</v>
      </c>
      <c r="T55">
        <v>12.056239015817223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12.06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34.14</v>
      </c>
      <c r="O56" s="112">
        <f t="shared" si="1"/>
        <v>0.15999999999999659</v>
      </c>
      <c r="P56">
        <v>12.116520210896308</v>
      </c>
      <c r="Q56">
        <v>8.0374926772114819</v>
      </c>
      <c r="R56">
        <v>0</v>
      </c>
      <c r="S56">
        <v>2.089748096074985</v>
      </c>
      <c r="T56">
        <v>12.056239015817223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12.06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34.14</v>
      </c>
      <c r="O57" s="112">
        <f t="shared" si="1"/>
        <v>0.15999999999999659</v>
      </c>
      <c r="P57">
        <v>12.116520210896308</v>
      </c>
      <c r="Q57">
        <v>8.0374926772114819</v>
      </c>
      <c r="R57">
        <v>0</v>
      </c>
      <c r="S57">
        <v>2.089748096074985</v>
      </c>
      <c r="T57">
        <v>12.056239015817223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12.06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34.14</v>
      </c>
      <c r="O58" s="112">
        <f t="shared" si="1"/>
        <v>0.15999999999999659</v>
      </c>
      <c r="P58">
        <v>12.116520210896308</v>
      </c>
      <c r="Q58">
        <v>8.0374926772114819</v>
      </c>
      <c r="R58">
        <v>0</v>
      </c>
      <c r="S58">
        <v>2.089748096074985</v>
      </c>
      <c r="T58">
        <v>12.056239015817223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12.06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34.14</v>
      </c>
      <c r="O59" s="112">
        <f t="shared" si="1"/>
        <v>0.15999999999999659</v>
      </c>
      <c r="P59">
        <v>12.116520210896308</v>
      </c>
      <c r="Q59">
        <v>8.0374926772114819</v>
      </c>
      <c r="R59">
        <v>0</v>
      </c>
      <c r="S59">
        <v>2.089748096074985</v>
      </c>
      <c r="T59">
        <v>12.056239015817223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8.41</v>
      </c>
      <c r="J60">
        <f>BYPL_EOD!AA60+BYPL_EOD!AB60</f>
        <v>16.12</v>
      </c>
      <c r="K60">
        <f>MES_EOD!AA60+MES_EOD!AB60</f>
        <v>0</v>
      </c>
      <c r="L60">
        <f>NDMC_EOD!AA60+NDMC_EOD!AB60</f>
        <v>1.46</v>
      </c>
      <c r="M60">
        <f>TPDDL_EOD!AA60+TPDDL_EOD!AB60</f>
        <v>8.41</v>
      </c>
      <c r="N60">
        <f t="shared" si="0"/>
        <v>34.400000000000006</v>
      </c>
      <c r="O60" s="112">
        <f t="shared" si="1"/>
        <v>-0.10000000000000853</v>
      </c>
      <c r="P60">
        <v>8.3855523255813935</v>
      </c>
      <c r="Q60">
        <v>16.073139534883719</v>
      </c>
      <c r="R60">
        <v>0</v>
      </c>
      <c r="S60">
        <v>1.4557558139534881</v>
      </c>
      <c r="T60">
        <v>8.3855523255813935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8.41</v>
      </c>
      <c r="J61">
        <f>BYPL_EOD!AA61+BYPL_EOD!AB61</f>
        <v>16.12</v>
      </c>
      <c r="K61">
        <f>MES_EOD!AA61+MES_EOD!AB61</f>
        <v>0</v>
      </c>
      <c r="L61">
        <f>NDMC_EOD!AA61+NDMC_EOD!AB61</f>
        <v>1.46</v>
      </c>
      <c r="M61">
        <f>TPDDL_EOD!AA61+TPDDL_EOD!AB61</f>
        <v>8.41</v>
      </c>
      <c r="N61">
        <f t="shared" si="0"/>
        <v>34.400000000000006</v>
      </c>
      <c r="O61" s="112">
        <f t="shared" si="1"/>
        <v>-0.10000000000000853</v>
      </c>
      <c r="P61">
        <v>8.3855523255813935</v>
      </c>
      <c r="Q61">
        <v>16.073139534883719</v>
      </c>
      <c r="R61">
        <v>0</v>
      </c>
      <c r="S61">
        <v>1.4557558139534881</v>
      </c>
      <c r="T61">
        <v>8.3855523255813935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8.41</v>
      </c>
      <c r="J62">
        <f>BYPL_EOD!AA62+BYPL_EOD!AB62</f>
        <v>16.12</v>
      </c>
      <c r="K62">
        <f>MES_EOD!AA62+MES_EOD!AB62</f>
        <v>0</v>
      </c>
      <c r="L62">
        <f>NDMC_EOD!AA62+NDMC_EOD!AB62</f>
        <v>1.46</v>
      </c>
      <c r="M62">
        <f>TPDDL_EOD!AA62+TPDDL_EOD!AB62</f>
        <v>8.41</v>
      </c>
      <c r="N62">
        <f t="shared" si="0"/>
        <v>34.400000000000006</v>
      </c>
      <c r="O62" s="112">
        <f t="shared" si="1"/>
        <v>-0.10000000000000853</v>
      </c>
      <c r="P62">
        <v>8.3855523255813935</v>
      </c>
      <c r="Q62">
        <v>16.073139534883719</v>
      </c>
      <c r="R62">
        <v>0</v>
      </c>
      <c r="S62">
        <v>1.4557558139534881</v>
      </c>
      <c r="T62">
        <v>8.3855523255813935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9.7799999999999994</v>
      </c>
      <c r="J63">
        <f>BYPL_EOD!AA63+BYPL_EOD!AB63</f>
        <v>13.04</v>
      </c>
      <c r="K63">
        <f>MES_EOD!AA63+MES_EOD!AB63</f>
        <v>0</v>
      </c>
      <c r="L63">
        <f>NDMC_EOD!AA63+NDMC_EOD!AB63</f>
        <v>1.69</v>
      </c>
      <c r="M63">
        <f>TPDDL_EOD!AA63+TPDDL_EOD!AB63</f>
        <v>9.7799999999999994</v>
      </c>
      <c r="N63">
        <f t="shared" si="0"/>
        <v>34.29</v>
      </c>
      <c r="O63" s="112">
        <f t="shared" si="1"/>
        <v>9.9999999999980105E-3</v>
      </c>
      <c r="P63">
        <v>9.7828521434820637</v>
      </c>
      <c r="Q63">
        <v>13.043802857976084</v>
      </c>
      <c r="R63">
        <v>0</v>
      </c>
      <c r="S63">
        <v>1.690492855059784</v>
      </c>
      <c r="T63">
        <v>9.7828521434820637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12.06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34.14</v>
      </c>
      <c r="O64" s="112">
        <f t="shared" si="1"/>
        <v>0.15999999999999659</v>
      </c>
      <c r="P64">
        <v>12.116520210896308</v>
      </c>
      <c r="Q64">
        <v>8.0374926772114819</v>
      </c>
      <c r="R64">
        <v>0</v>
      </c>
      <c r="S64">
        <v>2.089748096074985</v>
      </c>
      <c r="T64">
        <v>12.056239015817223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12.06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12</v>
      </c>
      <c r="N65">
        <f t="shared" si="0"/>
        <v>34.14</v>
      </c>
      <c r="O65" s="112">
        <f t="shared" si="1"/>
        <v>0.15999999999999659</v>
      </c>
      <c r="P65">
        <v>12.116520210896308</v>
      </c>
      <c r="Q65">
        <v>8.0374926772114819</v>
      </c>
      <c r="R65">
        <v>0</v>
      </c>
      <c r="S65">
        <v>2.089748096074985</v>
      </c>
      <c r="T65">
        <v>12.056239015817223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12.06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12</v>
      </c>
      <c r="N66">
        <f t="shared" si="0"/>
        <v>34.14</v>
      </c>
      <c r="O66" s="112">
        <f t="shared" si="1"/>
        <v>0.15999999999999659</v>
      </c>
      <c r="P66">
        <v>12.116520210896308</v>
      </c>
      <c r="Q66">
        <v>8.0374926772114819</v>
      </c>
      <c r="R66">
        <v>0</v>
      </c>
      <c r="S66">
        <v>2.089748096074985</v>
      </c>
      <c r="T66">
        <v>12.056239015817223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12.06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</v>
      </c>
      <c r="N67">
        <f t="shared" ref="N67:N98" si="6">SUM(I67:M67)</f>
        <v>34.14</v>
      </c>
      <c r="O67" s="112">
        <f t="shared" ref="O67:O98" si="7">G67-N67</f>
        <v>0.15999999999999659</v>
      </c>
      <c r="P67">
        <v>12.116520210896308</v>
      </c>
      <c r="Q67">
        <v>8.0374926772114819</v>
      </c>
      <c r="R67">
        <v>0</v>
      </c>
      <c r="S67">
        <v>2.089748096074985</v>
      </c>
      <c r="T67">
        <v>12.056239015817223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62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62</v>
      </c>
      <c r="G68">
        <f t="shared" ref="G68:G98" si="11">D68+E68-X68</f>
        <v>34.299999999999997</v>
      </c>
      <c r="H68" s="112"/>
      <c r="I68">
        <f>BRPL_EOD!AA68+BRPL_EOD!AB68</f>
        <v>12.23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</v>
      </c>
      <c r="N68">
        <f t="shared" si="6"/>
        <v>34.31</v>
      </c>
      <c r="O68" s="112">
        <f t="shared" si="7"/>
        <v>-1.0000000000005116E-2</v>
      </c>
      <c r="P68">
        <v>12.226435441562225</v>
      </c>
      <c r="Q68">
        <v>7.9976683182745543</v>
      </c>
      <c r="R68">
        <v>0</v>
      </c>
      <c r="S68">
        <v>2.0793937627513843</v>
      </c>
      <c r="T68">
        <v>11.996502477411832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62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62</v>
      </c>
      <c r="G69">
        <f t="shared" si="11"/>
        <v>34.299999999999997</v>
      </c>
      <c r="H69" s="112"/>
      <c r="I69">
        <f>BRPL_EOD!AA69+BRPL_EOD!AB69</f>
        <v>12.23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</v>
      </c>
      <c r="N69">
        <f t="shared" si="6"/>
        <v>34.31</v>
      </c>
      <c r="O69" s="112">
        <f t="shared" si="7"/>
        <v>-1.0000000000005116E-2</v>
      </c>
      <c r="P69">
        <v>12.226435441562225</v>
      </c>
      <c r="Q69">
        <v>7.9976683182745543</v>
      </c>
      <c r="R69">
        <v>0</v>
      </c>
      <c r="S69">
        <v>2.0793937627513843</v>
      </c>
      <c r="T69">
        <v>11.996502477411832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62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62</v>
      </c>
      <c r="G70">
        <f t="shared" si="11"/>
        <v>34.299999999999997</v>
      </c>
      <c r="H70" s="112"/>
      <c r="I70">
        <f>BRPL_EOD!AA70+BRPL_EOD!AB70</f>
        <v>12.23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</v>
      </c>
      <c r="N70">
        <f t="shared" si="6"/>
        <v>34.31</v>
      </c>
      <c r="O70" s="112">
        <f t="shared" si="7"/>
        <v>-1.0000000000005116E-2</v>
      </c>
      <c r="P70">
        <v>12.226435441562225</v>
      </c>
      <c r="Q70">
        <v>7.9976683182745543</v>
      </c>
      <c r="R70">
        <v>0</v>
      </c>
      <c r="S70">
        <v>2.0793937627513843</v>
      </c>
      <c r="T70">
        <v>11.996502477411832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62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62</v>
      </c>
      <c r="G71">
        <f t="shared" si="11"/>
        <v>34.299999999999997</v>
      </c>
      <c r="H71" s="112"/>
      <c r="I71">
        <f>BRPL_EOD!AA71+BRPL_EOD!AB71</f>
        <v>12.23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</v>
      </c>
      <c r="N71">
        <f t="shared" si="6"/>
        <v>34.31</v>
      </c>
      <c r="O71" s="112">
        <f t="shared" si="7"/>
        <v>-1.0000000000005116E-2</v>
      </c>
      <c r="P71">
        <v>12.226435441562225</v>
      </c>
      <c r="Q71">
        <v>7.9976683182745543</v>
      </c>
      <c r="R71">
        <v>0</v>
      </c>
      <c r="S71">
        <v>2.0793937627513843</v>
      </c>
      <c r="T71">
        <v>11.996502477411832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66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66</v>
      </c>
      <c r="G72">
        <f t="shared" si="11"/>
        <v>34.299999999999997</v>
      </c>
      <c r="H72" s="112"/>
      <c r="I72">
        <f>BRPL_EOD!AA72+BRPL_EOD!AB72</f>
        <v>12.19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12</v>
      </c>
      <c r="N72">
        <f t="shared" si="6"/>
        <v>34.269999999999996</v>
      </c>
      <c r="O72" s="112">
        <f t="shared" si="7"/>
        <v>3.0000000000001137E-2</v>
      </c>
      <c r="P72">
        <v>12.200671140939598</v>
      </c>
      <c r="Q72">
        <v>8.0070032098044948</v>
      </c>
      <c r="R72">
        <v>0</v>
      </c>
      <c r="S72">
        <v>2.0818208345491684</v>
      </c>
      <c r="T72">
        <v>12.01050481470674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66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66</v>
      </c>
      <c r="G73">
        <f t="shared" si="11"/>
        <v>34.299999999999997</v>
      </c>
      <c r="H73" s="112"/>
      <c r="I73">
        <f>BRPL_EOD!AA73+BRPL_EOD!AB73</f>
        <v>12.19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12</v>
      </c>
      <c r="N73">
        <f t="shared" si="6"/>
        <v>34.269999999999996</v>
      </c>
      <c r="O73" s="112">
        <f t="shared" si="7"/>
        <v>3.0000000000001137E-2</v>
      </c>
      <c r="P73">
        <v>12.200671140939598</v>
      </c>
      <c r="Q73">
        <v>8.0070032098044948</v>
      </c>
      <c r="R73">
        <v>0</v>
      </c>
      <c r="S73">
        <v>2.0818208345491684</v>
      </c>
      <c r="T73">
        <v>12.01050481470674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66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66</v>
      </c>
      <c r="G74">
        <f t="shared" si="11"/>
        <v>34.299999999999997</v>
      </c>
      <c r="H74" s="112"/>
      <c r="I74">
        <f>BRPL_EOD!AA74+BRPL_EOD!AB74</f>
        <v>12.19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12</v>
      </c>
      <c r="N74">
        <f t="shared" si="6"/>
        <v>34.269999999999996</v>
      </c>
      <c r="O74" s="112">
        <f t="shared" si="7"/>
        <v>3.0000000000001137E-2</v>
      </c>
      <c r="P74">
        <v>12.200671140939598</v>
      </c>
      <c r="Q74">
        <v>8.0070032098044948</v>
      </c>
      <c r="R74">
        <v>0</v>
      </c>
      <c r="S74">
        <v>2.0818208345491684</v>
      </c>
      <c r="T74">
        <v>12.01050481470674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70</v>
      </c>
      <c r="G75">
        <f t="shared" si="11"/>
        <v>34.6</v>
      </c>
      <c r="H75" s="112"/>
      <c r="I75">
        <f>BRPL_EOD!AA75+BRPL_EOD!AB75</f>
        <v>12.14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34.22</v>
      </c>
      <c r="O75" s="112">
        <f t="shared" si="7"/>
        <v>0.38000000000000256</v>
      </c>
      <c r="P75">
        <v>12.27481005260082</v>
      </c>
      <c r="Q75">
        <v>8.0888369374634728</v>
      </c>
      <c r="R75">
        <v>0</v>
      </c>
      <c r="S75">
        <v>2.1030976037405029</v>
      </c>
      <c r="T75">
        <v>12.133255406195209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70</v>
      </c>
      <c r="G76">
        <f t="shared" si="11"/>
        <v>34.6</v>
      </c>
      <c r="H76" s="112"/>
      <c r="I76">
        <f>BRPL_EOD!AA76+BRPL_EOD!AB76</f>
        <v>12.14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34.22</v>
      </c>
      <c r="O76" s="112">
        <f t="shared" si="7"/>
        <v>0.38000000000000256</v>
      </c>
      <c r="P76">
        <v>12.27481005260082</v>
      </c>
      <c r="Q76">
        <v>8.0888369374634728</v>
      </c>
      <c r="R76">
        <v>0</v>
      </c>
      <c r="S76">
        <v>2.1030976037405029</v>
      </c>
      <c r="T76">
        <v>12.133255406195209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12.14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34.22</v>
      </c>
      <c r="O77" s="112">
        <f t="shared" si="7"/>
        <v>0.38000000000000256</v>
      </c>
      <c r="P77">
        <v>12.27481005260082</v>
      </c>
      <c r="Q77">
        <v>8.0888369374634728</v>
      </c>
      <c r="R77">
        <v>0</v>
      </c>
      <c r="S77">
        <v>2.1030976037405029</v>
      </c>
      <c r="T77">
        <v>12.133255406195209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12.14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34.22</v>
      </c>
      <c r="O78" s="112">
        <f t="shared" si="7"/>
        <v>0.38000000000000256</v>
      </c>
      <c r="P78">
        <v>12.27481005260082</v>
      </c>
      <c r="Q78">
        <v>8.0888369374634728</v>
      </c>
      <c r="R78">
        <v>0</v>
      </c>
      <c r="S78">
        <v>2.1030976037405029</v>
      </c>
      <c r="T78">
        <v>12.133255406195209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12.14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34.22</v>
      </c>
      <c r="O79" s="112">
        <f t="shared" si="7"/>
        <v>0.38000000000000256</v>
      </c>
      <c r="P79">
        <v>12.27481005260082</v>
      </c>
      <c r="Q79">
        <v>8.0888369374634728</v>
      </c>
      <c r="R79">
        <v>0</v>
      </c>
      <c r="S79">
        <v>2.1030976037405029</v>
      </c>
      <c r="T79">
        <v>12.133255406195209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12.14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34.22</v>
      </c>
      <c r="O80" s="112">
        <f t="shared" si="7"/>
        <v>0.38000000000000256</v>
      </c>
      <c r="P80">
        <v>12.27481005260082</v>
      </c>
      <c r="Q80">
        <v>8.0888369374634728</v>
      </c>
      <c r="R80">
        <v>0</v>
      </c>
      <c r="S80">
        <v>2.1030976037405029</v>
      </c>
      <c r="T80">
        <v>12.133255406195209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12.14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34.22</v>
      </c>
      <c r="O81" s="112">
        <f t="shared" si="7"/>
        <v>0.38000000000000256</v>
      </c>
      <c r="P81">
        <v>12.27481005260082</v>
      </c>
      <c r="Q81">
        <v>8.0888369374634728</v>
      </c>
      <c r="R81">
        <v>0</v>
      </c>
      <c r="S81">
        <v>2.1030976037405029</v>
      </c>
      <c r="T81">
        <v>12.133255406195209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12.14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34.22</v>
      </c>
      <c r="O82" s="112">
        <f t="shared" si="7"/>
        <v>0.38000000000000256</v>
      </c>
      <c r="P82">
        <v>12.27481005260082</v>
      </c>
      <c r="Q82">
        <v>8.0888369374634728</v>
      </c>
      <c r="R82">
        <v>0</v>
      </c>
      <c r="S82">
        <v>2.1030976037405029</v>
      </c>
      <c r="T82">
        <v>12.133255406195209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12.14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34.22</v>
      </c>
      <c r="O83" s="112">
        <f t="shared" si="7"/>
        <v>0.38000000000000256</v>
      </c>
      <c r="P83">
        <v>12.27481005260082</v>
      </c>
      <c r="Q83">
        <v>8.0888369374634728</v>
      </c>
      <c r="R83">
        <v>0</v>
      </c>
      <c r="S83">
        <v>2.1030976037405029</v>
      </c>
      <c r="T83">
        <v>12.133255406195209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12.14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34.22</v>
      </c>
      <c r="O84" s="112">
        <f t="shared" si="7"/>
        <v>0.38000000000000256</v>
      </c>
      <c r="P84">
        <v>12.27481005260082</v>
      </c>
      <c r="Q84">
        <v>8.0888369374634728</v>
      </c>
      <c r="R84">
        <v>0</v>
      </c>
      <c r="S84">
        <v>2.1030976037405029</v>
      </c>
      <c r="T84">
        <v>12.133255406195209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12.14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34.22</v>
      </c>
      <c r="O85" s="112">
        <f t="shared" si="7"/>
        <v>0.38000000000000256</v>
      </c>
      <c r="P85">
        <v>12.27481005260082</v>
      </c>
      <c r="Q85">
        <v>8.0888369374634728</v>
      </c>
      <c r="R85">
        <v>0</v>
      </c>
      <c r="S85">
        <v>2.1030976037405029</v>
      </c>
      <c r="T85">
        <v>12.133255406195209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12.14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34.22</v>
      </c>
      <c r="O86" s="112">
        <f t="shared" si="7"/>
        <v>0.38000000000000256</v>
      </c>
      <c r="P86">
        <v>12.27481005260082</v>
      </c>
      <c r="Q86">
        <v>8.0888369374634728</v>
      </c>
      <c r="R86">
        <v>0</v>
      </c>
      <c r="S86">
        <v>2.1030976037405029</v>
      </c>
      <c r="T86">
        <v>12.133255406195209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12.14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34.22</v>
      </c>
      <c r="O87" s="112">
        <f t="shared" si="7"/>
        <v>0.38000000000000256</v>
      </c>
      <c r="P87">
        <v>12.27481005260082</v>
      </c>
      <c r="Q87">
        <v>8.0888369374634728</v>
      </c>
      <c r="R87">
        <v>0</v>
      </c>
      <c r="S87">
        <v>2.1030976037405029</v>
      </c>
      <c r="T87">
        <v>12.133255406195209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70</v>
      </c>
      <c r="G88">
        <f t="shared" si="11"/>
        <v>34.6</v>
      </c>
      <c r="H88" s="112"/>
      <c r="I88">
        <f>BRPL_EOD!AA88+BRPL_EOD!AB88</f>
        <v>12.14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34.22</v>
      </c>
      <c r="O88" s="112">
        <f t="shared" si="7"/>
        <v>0.38000000000000256</v>
      </c>
      <c r="P88">
        <v>12.27481005260082</v>
      </c>
      <c r="Q88">
        <v>8.0888369374634728</v>
      </c>
      <c r="R88">
        <v>0</v>
      </c>
      <c r="S88">
        <v>2.1030976037405029</v>
      </c>
      <c r="T88">
        <v>12.133255406195209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70</v>
      </c>
      <c r="G89">
        <f t="shared" si="11"/>
        <v>34.6</v>
      </c>
      <c r="H89" s="112"/>
      <c r="I89">
        <f>BRPL_EOD!AA89+BRPL_EOD!AB89</f>
        <v>12.14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34.22</v>
      </c>
      <c r="O89" s="112">
        <f t="shared" si="7"/>
        <v>0.38000000000000256</v>
      </c>
      <c r="P89">
        <v>12.27481005260082</v>
      </c>
      <c r="Q89">
        <v>8.0888369374634728</v>
      </c>
      <c r="R89">
        <v>0</v>
      </c>
      <c r="S89">
        <v>2.1030976037405029</v>
      </c>
      <c r="T89">
        <v>12.133255406195209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70</v>
      </c>
      <c r="G90">
        <f t="shared" si="11"/>
        <v>34.6</v>
      </c>
      <c r="H90" s="112"/>
      <c r="I90">
        <f>BRPL_EOD!AA90+BRPL_EOD!AB90</f>
        <v>12.14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34.22</v>
      </c>
      <c r="O90" s="112">
        <f t="shared" si="7"/>
        <v>0.38000000000000256</v>
      </c>
      <c r="P90">
        <v>12.27481005260082</v>
      </c>
      <c r="Q90">
        <v>8.0888369374634728</v>
      </c>
      <c r="R90">
        <v>0</v>
      </c>
      <c r="S90">
        <v>2.1030976037405029</v>
      </c>
      <c r="T90">
        <v>12.133255406195209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70</v>
      </c>
      <c r="G91">
        <f t="shared" si="11"/>
        <v>34.6</v>
      </c>
      <c r="H91" s="112"/>
      <c r="I91">
        <f>BRPL_EOD!AA91+BRPL_EOD!AB91</f>
        <v>12.14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34.22</v>
      </c>
      <c r="O91" s="112">
        <f t="shared" si="7"/>
        <v>0.38000000000000256</v>
      </c>
      <c r="P91">
        <v>12.27481005260082</v>
      </c>
      <c r="Q91">
        <v>8.0888369374634728</v>
      </c>
      <c r="R91">
        <v>0</v>
      </c>
      <c r="S91">
        <v>2.1030976037405029</v>
      </c>
      <c r="T91">
        <v>12.133255406195209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70</v>
      </c>
      <c r="G92">
        <f t="shared" si="11"/>
        <v>34.6</v>
      </c>
      <c r="H92" s="112"/>
      <c r="I92">
        <f>BRPL_EOD!AA92+BRPL_EOD!AB92</f>
        <v>12.14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34.22</v>
      </c>
      <c r="O92" s="112">
        <f t="shared" si="7"/>
        <v>0.38000000000000256</v>
      </c>
      <c r="P92">
        <v>12.27481005260082</v>
      </c>
      <c r="Q92">
        <v>8.0888369374634728</v>
      </c>
      <c r="R92">
        <v>0</v>
      </c>
      <c r="S92">
        <v>2.1030976037405029</v>
      </c>
      <c r="T92">
        <v>12.133255406195209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70</v>
      </c>
      <c r="G93">
        <f t="shared" si="11"/>
        <v>34.6</v>
      </c>
      <c r="H93" s="112"/>
      <c r="I93">
        <f>BRPL_EOD!AA93+BRPL_EOD!AB93</f>
        <v>12.14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34.22</v>
      </c>
      <c r="O93" s="112">
        <f t="shared" si="7"/>
        <v>0.38000000000000256</v>
      </c>
      <c r="P93">
        <v>12.27481005260082</v>
      </c>
      <c r="Q93">
        <v>8.0888369374634728</v>
      </c>
      <c r="R93">
        <v>0</v>
      </c>
      <c r="S93">
        <v>2.1030976037405029</v>
      </c>
      <c r="T93">
        <v>12.133255406195209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70</v>
      </c>
      <c r="G94">
        <f t="shared" si="11"/>
        <v>34.6</v>
      </c>
      <c r="H94" s="112"/>
      <c r="I94">
        <f>BRPL_EOD!AA94+BRPL_EOD!AB94</f>
        <v>12.14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34.22</v>
      </c>
      <c r="O94" s="112">
        <f t="shared" si="7"/>
        <v>0.38000000000000256</v>
      </c>
      <c r="P94">
        <v>12.27481005260082</v>
      </c>
      <c r="Q94">
        <v>8.0888369374634728</v>
      </c>
      <c r="R94">
        <v>0</v>
      </c>
      <c r="S94">
        <v>2.1030976037405029</v>
      </c>
      <c r="T94">
        <v>12.133255406195209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70</v>
      </c>
      <c r="G95">
        <f t="shared" si="11"/>
        <v>34.6</v>
      </c>
      <c r="H95" s="112"/>
      <c r="I95">
        <f>BRPL_EOD!AA95+BRPL_EOD!AB95</f>
        <v>12.14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34.22</v>
      </c>
      <c r="O95" s="112">
        <f t="shared" si="7"/>
        <v>0.38000000000000256</v>
      </c>
      <c r="P95">
        <v>12.27481005260082</v>
      </c>
      <c r="Q95">
        <v>8.0888369374634728</v>
      </c>
      <c r="R95">
        <v>0</v>
      </c>
      <c r="S95">
        <v>2.1030976037405029</v>
      </c>
      <c r="T95">
        <v>12.133255406195209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70</v>
      </c>
      <c r="G96">
        <f t="shared" si="11"/>
        <v>34.6</v>
      </c>
      <c r="H96" s="112"/>
      <c r="I96">
        <f>BRPL_EOD!AA96+BRPL_EOD!AB96</f>
        <v>12.14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34.22</v>
      </c>
      <c r="O96" s="112">
        <f t="shared" si="7"/>
        <v>0.38000000000000256</v>
      </c>
      <c r="P96">
        <v>12.27481005260082</v>
      </c>
      <c r="Q96">
        <v>8.0888369374634728</v>
      </c>
      <c r="R96">
        <v>0</v>
      </c>
      <c r="S96">
        <v>2.1030976037405029</v>
      </c>
      <c r="T96">
        <v>12.133255406195209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70</v>
      </c>
      <c r="G97">
        <f t="shared" si="11"/>
        <v>34.6</v>
      </c>
      <c r="H97" s="112"/>
      <c r="I97">
        <f>BRPL_EOD!AA97+BRPL_EOD!AB97</f>
        <v>12.14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34.22</v>
      </c>
      <c r="O97" s="112">
        <f t="shared" si="7"/>
        <v>0.38000000000000256</v>
      </c>
      <c r="P97">
        <v>12.27481005260082</v>
      </c>
      <c r="Q97">
        <v>8.0888369374634728</v>
      </c>
      <c r="R97">
        <v>0</v>
      </c>
      <c r="S97">
        <v>2.1030976037405029</v>
      </c>
      <c r="T97">
        <v>12.133255406195209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70</v>
      </c>
      <c r="G98">
        <f t="shared" si="11"/>
        <v>34.6</v>
      </c>
      <c r="H98" s="112"/>
      <c r="I98">
        <f>BRPL_EOD!AA98+BRPL_EOD!AB98</f>
        <v>12.14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34.22</v>
      </c>
      <c r="O98" s="112">
        <f t="shared" si="7"/>
        <v>0.38000000000000256</v>
      </c>
      <c r="P98">
        <v>12.27481005260082</v>
      </c>
      <c r="Q98">
        <v>8.0888369374634728</v>
      </c>
      <c r="R98">
        <v>0</v>
      </c>
      <c r="S98">
        <v>2.1030976037405029</v>
      </c>
      <c r="T98">
        <v>12.133255406195209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1.7989999999999999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1.7989999999999999</v>
      </c>
      <c r="G99" s="114">
        <f t="shared" si="12"/>
        <v>0.82769999999999966</v>
      </c>
      <c r="H99" s="114"/>
      <c r="I99" s="114">
        <f t="shared" si="12"/>
        <v>0.28687999999999997</v>
      </c>
      <c r="J99" s="114">
        <f t="shared" si="12"/>
        <v>0.19935</v>
      </c>
      <c r="K99" s="114">
        <f t="shared" si="12"/>
        <v>0</v>
      </c>
      <c r="L99" s="114">
        <f t="shared" si="12"/>
        <v>4.9357500000000082E-2</v>
      </c>
      <c r="M99" s="114">
        <f t="shared" si="12"/>
        <v>0.28475249999999996</v>
      </c>
      <c r="N99" s="114">
        <f t="shared" si="12"/>
        <v>0.82033999999999918</v>
      </c>
      <c r="O99" s="114">
        <f t="shared" si="12"/>
        <v>7.3599999999999907E-3</v>
      </c>
      <c r="P99" s="114">
        <f t="shared" si="12"/>
        <v>0.28949138816797215</v>
      </c>
      <c r="Q99" s="114">
        <f t="shared" si="12"/>
        <v>0.20105619997148472</v>
      </c>
      <c r="R99" s="114">
        <f t="shared" si="12"/>
        <v>0</v>
      </c>
      <c r="S99" s="114">
        <f t="shared" si="12"/>
        <v>4.9806942671745291E-2</v>
      </c>
      <c r="T99" s="114">
        <f t="shared" si="12"/>
        <v>0.28734546918879833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116.56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116.5554470528495</v>
      </c>
      <c r="Q9">
        <v>44.998242256161873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116.56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116.5554470528495</v>
      </c>
      <c r="Q10">
        <v>44.998242256161873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268.95</v>
      </c>
      <c r="E11">
        <f>BAWANA!AM11</f>
        <v>0</v>
      </c>
      <c r="F11">
        <f t="shared" si="4"/>
        <v>256</v>
      </c>
      <c r="G11">
        <f t="shared" si="5"/>
        <v>268.95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13.9</v>
      </c>
      <c r="M11">
        <f>TPDDL_EOD!AI11+TPDDL_EOD!AJ11</f>
        <v>69.61</v>
      </c>
      <c r="N11">
        <f t="shared" si="0"/>
        <v>268.96000000000004</v>
      </c>
      <c r="O11" s="112">
        <f t="shared" si="1"/>
        <v>-1.0000000000047748E-2</v>
      </c>
      <c r="P11">
        <v>134.60499516656751</v>
      </c>
      <c r="Q11">
        <v>44.998326888756687</v>
      </c>
      <c r="R11">
        <v>5.8397828673408672</v>
      </c>
      <c r="S11">
        <v>13.899483194527065</v>
      </c>
      <c r="T11">
        <v>69.607411882807838</v>
      </c>
      <c r="U11" s="114">
        <f t="shared" si="2"/>
        <v>268.94999999999993</v>
      </c>
      <c r="V11" s="112">
        <f t="shared" si="3"/>
        <v>0</v>
      </c>
      <c r="Y11">
        <f>BAWANA!AW11+BAWANA!AX11</f>
        <v>19.05</v>
      </c>
      <c r="Z11">
        <f>BAWANA!BD11+BAWANA!BE11</f>
        <v>32</v>
      </c>
      <c r="AA11">
        <f>BAWANA!X11+BAWANA!Y11</f>
        <v>19.05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268.95</v>
      </c>
      <c r="E12">
        <f>BAWANA!AM12</f>
        <v>0</v>
      </c>
      <c r="F12">
        <f t="shared" si="4"/>
        <v>256</v>
      </c>
      <c r="G12">
        <f t="shared" si="5"/>
        <v>268.95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13.9</v>
      </c>
      <c r="M12">
        <f>TPDDL_EOD!AI12+TPDDL_EOD!AJ12</f>
        <v>69.61</v>
      </c>
      <c r="N12">
        <f t="shared" si="0"/>
        <v>268.96000000000004</v>
      </c>
      <c r="O12" s="112">
        <f t="shared" si="1"/>
        <v>-1.0000000000047748E-2</v>
      </c>
      <c r="P12">
        <v>134.60499516656751</v>
      </c>
      <c r="Q12">
        <v>44.998326888756687</v>
      </c>
      <c r="R12">
        <v>5.8397828673408672</v>
      </c>
      <c r="S12">
        <v>13.899483194527065</v>
      </c>
      <c r="T12">
        <v>69.607411882807838</v>
      </c>
      <c r="U12" s="114">
        <f t="shared" si="2"/>
        <v>268.94999999999993</v>
      </c>
      <c r="V12" s="112">
        <f t="shared" si="3"/>
        <v>0</v>
      </c>
      <c r="Y12">
        <f>BAWANA!AW12+BAWANA!AX12</f>
        <v>19.05</v>
      </c>
      <c r="Z12">
        <f>BAWANA!BD12+BAWANA!BE12</f>
        <v>32</v>
      </c>
      <c r="AA12">
        <f>BAWANA!X12+BAWANA!Y12</f>
        <v>19.05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268.95</v>
      </c>
      <c r="E13">
        <f>BAWANA!AM13</f>
        <v>0</v>
      </c>
      <c r="F13">
        <f t="shared" si="4"/>
        <v>256</v>
      </c>
      <c r="G13">
        <f t="shared" si="5"/>
        <v>268.95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13.9</v>
      </c>
      <c r="M13">
        <f>TPDDL_EOD!AI13+TPDDL_EOD!AJ13</f>
        <v>69.61</v>
      </c>
      <c r="N13">
        <f t="shared" si="0"/>
        <v>268.96000000000004</v>
      </c>
      <c r="O13" s="112">
        <f t="shared" si="1"/>
        <v>-1.0000000000047748E-2</v>
      </c>
      <c r="P13">
        <v>134.60499516656751</v>
      </c>
      <c r="Q13">
        <v>44.998326888756687</v>
      </c>
      <c r="R13">
        <v>5.8397828673408672</v>
      </c>
      <c r="S13">
        <v>13.899483194527065</v>
      </c>
      <c r="T13">
        <v>69.607411882807838</v>
      </c>
      <c r="U13" s="114">
        <f t="shared" si="2"/>
        <v>268.94999999999993</v>
      </c>
      <c r="V13" s="112">
        <f t="shared" si="3"/>
        <v>0</v>
      </c>
      <c r="Y13">
        <f>BAWANA!AW13+BAWANA!AX13</f>
        <v>19.05</v>
      </c>
      <c r="Z13">
        <f>BAWANA!BD13+BAWANA!BE13</f>
        <v>32</v>
      </c>
      <c r="AA13">
        <f>BAWANA!X13+BAWANA!Y13</f>
        <v>19.05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268.95</v>
      </c>
      <c r="E14">
        <f>BAWANA!AM14</f>
        <v>0</v>
      </c>
      <c r="F14">
        <f t="shared" si="4"/>
        <v>256</v>
      </c>
      <c r="G14">
        <f t="shared" si="5"/>
        <v>268.95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13.9</v>
      </c>
      <c r="M14">
        <f>TPDDL_EOD!AI14+TPDDL_EOD!AJ14</f>
        <v>69.61</v>
      </c>
      <c r="N14">
        <f t="shared" si="0"/>
        <v>268.96000000000004</v>
      </c>
      <c r="O14" s="112">
        <f t="shared" si="1"/>
        <v>-1.0000000000047748E-2</v>
      </c>
      <c r="P14">
        <v>134.60499516656751</v>
      </c>
      <c r="Q14">
        <v>44.998326888756687</v>
      </c>
      <c r="R14">
        <v>5.8397828673408672</v>
      </c>
      <c r="S14">
        <v>13.899483194527065</v>
      </c>
      <c r="T14">
        <v>69.607411882807838</v>
      </c>
      <c r="U14" s="114">
        <f t="shared" si="2"/>
        <v>268.94999999999993</v>
      </c>
      <c r="V14" s="112">
        <f t="shared" si="3"/>
        <v>0</v>
      </c>
      <c r="Y14">
        <f>BAWANA!AW14+BAWANA!AX14</f>
        <v>19.05</v>
      </c>
      <c r="Z14">
        <f>BAWANA!BD14+BAWANA!BE14</f>
        <v>32</v>
      </c>
      <c r="AA14">
        <f>BAWANA!X14+BAWANA!Y14</f>
        <v>19.05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19.05</v>
      </c>
      <c r="Z25">
        <f>BAWANA!BD25+BAWANA!BE25</f>
        <v>32</v>
      </c>
      <c r="AA25">
        <f>BAWANA!X25+BAWANA!Y25</f>
        <v>19.05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268.95</v>
      </c>
      <c r="E26">
        <f>BAWANA!AM26</f>
        <v>0</v>
      </c>
      <c r="F26">
        <f t="shared" si="4"/>
        <v>256</v>
      </c>
      <c r="G26">
        <f t="shared" si="5"/>
        <v>268.95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13.9</v>
      </c>
      <c r="M26">
        <f>TPDDL_EOD!AI26+TPDDL_EOD!AJ26</f>
        <v>69.61</v>
      </c>
      <c r="N26">
        <f t="shared" si="0"/>
        <v>268.96000000000004</v>
      </c>
      <c r="O26" s="112">
        <f t="shared" si="1"/>
        <v>-1.0000000000047748E-2</v>
      </c>
      <c r="P26">
        <v>134.60499516656751</v>
      </c>
      <c r="Q26">
        <v>44.998326888756687</v>
      </c>
      <c r="R26">
        <v>5.8397828673408672</v>
      </c>
      <c r="S26">
        <v>13.899483194527065</v>
      </c>
      <c r="T26">
        <v>69.607411882807838</v>
      </c>
      <c r="U26" s="114">
        <f t="shared" si="2"/>
        <v>268.94999999999993</v>
      </c>
      <c r="V26" s="112">
        <f t="shared" si="3"/>
        <v>0</v>
      </c>
      <c r="Y26">
        <f>BAWANA!AW26+BAWANA!AX26</f>
        <v>19.05</v>
      </c>
      <c r="Z26">
        <f>BAWANA!BD26+BAWANA!BE26</f>
        <v>32</v>
      </c>
      <c r="AA26">
        <f>BAWANA!X26+BAWANA!Y26</f>
        <v>19.05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281.64</v>
      </c>
      <c r="E63">
        <f>BAWANA!AM63</f>
        <v>0</v>
      </c>
      <c r="F63">
        <f t="shared" si="4"/>
        <v>256</v>
      </c>
      <c r="G63">
        <f t="shared" si="5"/>
        <v>281.64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13.99</v>
      </c>
      <c r="M63">
        <f>TPDDL_EOD!AI63+TPDDL_EOD!AJ63</f>
        <v>69.61</v>
      </c>
      <c r="N63">
        <f t="shared" si="0"/>
        <v>281.65000000000003</v>
      </c>
      <c r="O63" s="112">
        <f t="shared" si="1"/>
        <v>-1.0000000000047748E-2</v>
      </c>
      <c r="P63">
        <v>134.60522066394461</v>
      </c>
      <c r="Q63">
        <v>57.597954908574465</v>
      </c>
      <c r="R63">
        <v>5.8397926504526882</v>
      </c>
      <c r="S63">
        <v>13.989503284217999</v>
      </c>
      <c r="T63">
        <v>69.607528492810218</v>
      </c>
      <c r="U63" s="114">
        <f t="shared" si="2"/>
        <v>281.64</v>
      </c>
      <c r="V63" s="112">
        <f t="shared" si="3"/>
        <v>0</v>
      </c>
      <c r="Y63">
        <f>BAWANA!AW63+BAWANA!AX63</f>
        <v>19.18</v>
      </c>
      <c r="Z63">
        <f>BAWANA!BD63+BAWANA!BE63</f>
        <v>19.18</v>
      </c>
      <c r="AA63">
        <f>BAWANA!X63+BAWANA!Y63</f>
        <v>19.18</v>
      </c>
      <c r="AB63">
        <f>BAWANA!AE63+BAWANA!AF63</f>
        <v>19.18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281.64</v>
      </c>
      <c r="E64">
        <f>BAWANA!AM64</f>
        <v>0</v>
      </c>
      <c r="F64">
        <f t="shared" si="4"/>
        <v>256</v>
      </c>
      <c r="G64">
        <f t="shared" si="5"/>
        <v>281.64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13.99</v>
      </c>
      <c r="M64">
        <f>TPDDL_EOD!AI64+TPDDL_EOD!AJ64</f>
        <v>69.61</v>
      </c>
      <c r="N64">
        <f t="shared" si="0"/>
        <v>281.65000000000003</v>
      </c>
      <c r="O64" s="112">
        <f t="shared" si="1"/>
        <v>-1.0000000000047748E-2</v>
      </c>
      <c r="P64">
        <v>134.60522066394461</v>
      </c>
      <c r="Q64">
        <v>57.597954908574465</v>
      </c>
      <c r="R64">
        <v>5.8397926504526882</v>
      </c>
      <c r="S64">
        <v>13.989503284217999</v>
      </c>
      <c r="T64">
        <v>69.607528492810218</v>
      </c>
      <c r="U64" s="114">
        <f t="shared" si="2"/>
        <v>281.64</v>
      </c>
      <c r="V64" s="112">
        <f t="shared" si="3"/>
        <v>0</v>
      </c>
      <c r="Y64">
        <f>BAWANA!AW64+BAWANA!AX64</f>
        <v>19.18</v>
      </c>
      <c r="Z64">
        <f>BAWANA!BD64+BAWANA!BE64</f>
        <v>19.18</v>
      </c>
      <c r="AA64">
        <f>BAWANA!X64+BAWANA!Y64</f>
        <v>19.18</v>
      </c>
      <c r="AB64">
        <f>BAWANA!AE64+BAWANA!AF64</f>
        <v>19.18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281.64</v>
      </c>
      <c r="E65">
        <f>BAWANA!AM65</f>
        <v>0</v>
      </c>
      <c r="F65">
        <f t="shared" si="4"/>
        <v>256</v>
      </c>
      <c r="G65">
        <f t="shared" si="5"/>
        <v>281.64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13.99</v>
      </c>
      <c r="M65">
        <f>TPDDL_EOD!AI65+TPDDL_EOD!AJ65</f>
        <v>69.61</v>
      </c>
      <c r="N65">
        <f t="shared" si="0"/>
        <v>281.65000000000003</v>
      </c>
      <c r="O65" s="112">
        <f t="shared" si="1"/>
        <v>-1.0000000000047748E-2</v>
      </c>
      <c r="P65">
        <v>134.60522066394461</v>
      </c>
      <c r="Q65">
        <v>57.597954908574465</v>
      </c>
      <c r="R65">
        <v>5.8397926504526882</v>
      </c>
      <c r="S65">
        <v>13.989503284217999</v>
      </c>
      <c r="T65">
        <v>69.607528492810218</v>
      </c>
      <c r="U65" s="114">
        <f t="shared" si="2"/>
        <v>281.64</v>
      </c>
      <c r="V65" s="112">
        <f t="shared" si="3"/>
        <v>0</v>
      </c>
      <c r="Y65">
        <f>BAWANA!AW65+BAWANA!AX65</f>
        <v>19.18</v>
      </c>
      <c r="Z65">
        <f>BAWANA!BD65+BAWANA!BE65</f>
        <v>19.18</v>
      </c>
      <c r="AA65">
        <f>BAWANA!X65+BAWANA!Y65</f>
        <v>19.18</v>
      </c>
      <c r="AB65">
        <f>BAWANA!AE65+BAWANA!AF65</f>
        <v>19.18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281.64</v>
      </c>
      <c r="E66">
        <f>BAWANA!AM66</f>
        <v>0</v>
      </c>
      <c r="F66">
        <f t="shared" si="4"/>
        <v>256</v>
      </c>
      <c r="G66">
        <f t="shared" si="5"/>
        <v>281.64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13.99</v>
      </c>
      <c r="M66">
        <f>TPDDL_EOD!AI66+TPDDL_EOD!AJ66</f>
        <v>69.61</v>
      </c>
      <c r="N66">
        <f t="shared" si="0"/>
        <v>281.65000000000003</v>
      </c>
      <c r="O66" s="112">
        <f t="shared" si="1"/>
        <v>-1.0000000000047748E-2</v>
      </c>
      <c r="P66">
        <v>134.60522066394461</v>
      </c>
      <c r="Q66">
        <v>57.597954908574465</v>
      </c>
      <c r="R66">
        <v>5.8397926504526882</v>
      </c>
      <c r="S66">
        <v>13.989503284217999</v>
      </c>
      <c r="T66">
        <v>69.607528492810218</v>
      </c>
      <c r="U66" s="114">
        <f t="shared" si="2"/>
        <v>281.64</v>
      </c>
      <c r="V66" s="112">
        <f t="shared" si="3"/>
        <v>0</v>
      </c>
      <c r="Y66">
        <f>BAWANA!AW66+BAWANA!AX66</f>
        <v>19.18</v>
      </c>
      <c r="Z66">
        <f>BAWANA!BD66+BAWANA!BE66</f>
        <v>19.18</v>
      </c>
      <c r="AA66">
        <f>BAWANA!X66+BAWANA!Y66</f>
        <v>19.18</v>
      </c>
      <c r="AB66">
        <f>BAWANA!AE66+BAWANA!AF66</f>
        <v>19.18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277.64999999999998</v>
      </c>
      <c r="E67">
        <f>BAWANA!AM67</f>
        <v>0</v>
      </c>
      <c r="F67">
        <f t="shared" si="4"/>
        <v>256</v>
      </c>
      <c r="G67">
        <f t="shared" si="5"/>
        <v>277.64999999999998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277.66000000000003</v>
      </c>
      <c r="O67" s="112">
        <f t="shared" ref="O67:O98" si="8">G67-N67</f>
        <v>-1.0000000000047748E-2</v>
      </c>
      <c r="P67">
        <v>134.60515198444139</v>
      </c>
      <c r="Q67">
        <v>57.597925520420652</v>
      </c>
      <c r="R67">
        <v>5.8397896708204264</v>
      </c>
      <c r="S67">
        <v>9.999639847295251</v>
      </c>
      <c r="T67">
        <v>69.607492977022247</v>
      </c>
      <c r="U67" s="114">
        <f t="shared" ref="U67:U98" si="9">SUM(P67:T67)</f>
        <v>277.64999999999998</v>
      </c>
      <c r="V67" s="112">
        <f t="shared" ref="V67:V99" si="10">G67-U67</f>
        <v>0</v>
      </c>
      <c r="Y67">
        <f>BAWANA!AW67+BAWANA!AX67</f>
        <v>10.35</v>
      </c>
      <c r="Z67">
        <f>BAWANA!BD67+BAWANA!BE67</f>
        <v>32</v>
      </c>
      <c r="AA67">
        <f>BAWANA!X67+BAWANA!Y67</f>
        <v>10.35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277.64999999999998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277.64999999999998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277.66000000000003</v>
      </c>
      <c r="O68" s="112">
        <f t="shared" si="8"/>
        <v>-1.0000000000047748E-2</v>
      </c>
      <c r="P68">
        <v>134.60515198444139</v>
      </c>
      <c r="Q68">
        <v>57.597925520420652</v>
      </c>
      <c r="R68">
        <v>5.8397896708204264</v>
      </c>
      <c r="S68">
        <v>9.999639847295251</v>
      </c>
      <c r="T68">
        <v>69.607492977022247</v>
      </c>
      <c r="U68" s="114">
        <f t="shared" si="9"/>
        <v>277.64999999999998</v>
      </c>
      <c r="V68" s="112">
        <f t="shared" si="10"/>
        <v>0</v>
      </c>
      <c r="Y68">
        <f>BAWANA!AW68+BAWANA!AX68</f>
        <v>10.35</v>
      </c>
      <c r="Z68">
        <f>BAWANA!BD68+BAWANA!BE68</f>
        <v>32</v>
      </c>
      <c r="AA68">
        <f>BAWANA!X68+BAWANA!Y68</f>
        <v>10.35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268.95</v>
      </c>
      <c r="E69">
        <f>BAWANA!AM69</f>
        <v>0</v>
      </c>
      <c r="F69">
        <f t="shared" si="11"/>
        <v>256</v>
      </c>
      <c r="G69">
        <f t="shared" si="12"/>
        <v>268.95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268.96000000000004</v>
      </c>
      <c r="O69" s="112">
        <f t="shared" si="8"/>
        <v>-1.0000000000047748E-2</v>
      </c>
      <c r="P69">
        <v>134.60499516656751</v>
      </c>
      <c r="Q69">
        <v>44.998326888756687</v>
      </c>
      <c r="R69">
        <v>5.8397828673408672</v>
      </c>
      <c r="S69">
        <v>13.899483194527065</v>
      </c>
      <c r="T69">
        <v>69.607411882807838</v>
      </c>
      <c r="U69" s="114">
        <f t="shared" si="9"/>
        <v>268.94999999999993</v>
      </c>
      <c r="V69" s="112">
        <f t="shared" si="10"/>
        <v>0</v>
      </c>
      <c r="Y69">
        <f>BAWANA!AW69+BAWANA!AX69</f>
        <v>19.05</v>
      </c>
      <c r="Z69">
        <f>BAWANA!BD69+BAWANA!BE69</f>
        <v>32</v>
      </c>
      <c r="AA69">
        <f>BAWANA!X69+BAWANA!Y69</f>
        <v>19.05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268.95</v>
      </c>
      <c r="E70">
        <f>BAWANA!AM70</f>
        <v>0</v>
      </c>
      <c r="F70">
        <f t="shared" si="11"/>
        <v>256</v>
      </c>
      <c r="G70">
        <f t="shared" si="12"/>
        <v>268.95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268.96000000000004</v>
      </c>
      <c r="O70" s="112">
        <f t="shared" si="8"/>
        <v>-1.0000000000047748E-2</v>
      </c>
      <c r="P70">
        <v>134.60499516656751</v>
      </c>
      <c r="Q70">
        <v>44.998326888756687</v>
      </c>
      <c r="R70">
        <v>5.8397828673408672</v>
      </c>
      <c r="S70">
        <v>13.899483194527065</v>
      </c>
      <c r="T70">
        <v>69.607411882807838</v>
      </c>
      <c r="U70" s="114">
        <f t="shared" si="9"/>
        <v>268.94999999999993</v>
      </c>
      <c r="V70" s="112">
        <f t="shared" si="10"/>
        <v>0</v>
      </c>
      <c r="Y70">
        <f>BAWANA!AW70+BAWANA!AX70</f>
        <v>19.05</v>
      </c>
      <c r="Z70">
        <f>BAWANA!BD70+BAWANA!BE70</f>
        <v>32</v>
      </c>
      <c r="AA70">
        <f>BAWANA!X70+BAWANA!Y70</f>
        <v>19.05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277.64999999999998</v>
      </c>
      <c r="E71">
        <f>BAWANA!AM71</f>
        <v>0</v>
      </c>
      <c r="F71">
        <f t="shared" si="11"/>
        <v>256</v>
      </c>
      <c r="G71">
        <f t="shared" si="12"/>
        <v>277.64999999999998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277.66000000000003</v>
      </c>
      <c r="O71" s="112">
        <f t="shared" si="8"/>
        <v>-1.0000000000047748E-2</v>
      </c>
      <c r="P71">
        <v>134.60515198444139</v>
      </c>
      <c r="Q71">
        <v>57.597925520420652</v>
      </c>
      <c r="R71">
        <v>5.8397896708204264</v>
      </c>
      <c r="S71">
        <v>9.999639847295251</v>
      </c>
      <c r="T71">
        <v>69.607492977022247</v>
      </c>
      <c r="U71" s="114">
        <f t="shared" si="9"/>
        <v>277.64999999999998</v>
      </c>
      <c r="V71" s="112">
        <f t="shared" si="10"/>
        <v>0</v>
      </c>
      <c r="Y71">
        <f>BAWANA!AW71+BAWANA!AX71</f>
        <v>10.35</v>
      </c>
      <c r="Z71">
        <f>BAWANA!BD71+BAWANA!BE71</f>
        <v>32</v>
      </c>
      <c r="AA71">
        <f>BAWANA!X71+BAWANA!Y71</f>
        <v>10.35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277.64999999999998</v>
      </c>
      <c r="E72">
        <f>BAWANA!AM72</f>
        <v>0</v>
      </c>
      <c r="F72">
        <f t="shared" si="11"/>
        <v>256</v>
      </c>
      <c r="G72">
        <f t="shared" si="12"/>
        <v>277.64999999999998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277.66000000000003</v>
      </c>
      <c r="O72" s="112">
        <f t="shared" si="8"/>
        <v>-1.0000000000047748E-2</v>
      </c>
      <c r="P72">
        <v>134.60515198444139</v>
      </c>
      <c r="Q72">
        <v>57.597925520420652</v>
      </c>
      <c r="R72">
        <v>5.8397896708204264</v>
      </c>
      <c r="S72">
        <v>9.999639847295251</v>
      </c>
      <c r="T72">
        <v>69.607492977022247</v>
      </c>
      <c r="U72" s="114">
        <f t="shared" si="9"/>
        <v>277.64999999999998</v>
      </c>
      <c r="V72" s="112">
        <f t="shared" si="10"/>
        <v>0</v>
      </c>
      <c r="Y72">
        <f>BAWANA!AW72+BAWANA!AX72</f>
        <v>10.35</v>
      </c>
      <c r="Z72">
        <f>BAWANA!BD72+BAWANA!BE72</f>
        <v>32</v>
      </c>
      <c r="AA72">
        <f>BAWANA!X72+BAWANA!Y72</f>
        <v>10.35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277.64999999999998</v>
      </c>
      <c r="E73">
        <f>BAWANA!AM73</f>
        <v>0</v>
      </c>
      <c r="F73">
        <f t="shared" si="11"/>
        <v>256</v>
      </c>
      <c r="G73">
        <f t="shared" si="12"/>
        <v>277.64999999999998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277.66000000000003</v>
      </c>
      <c r="O73" s="112">
        <f t="shared" si="8"/>
        <v>-1.0000000000047748E-2</v>
      </c>
      <c r="P73">
        <v>134.60515198444139</v>
      </c>
      <c r="Q73">
        <v>57.597925520420652</v>
      </c>
      <c r="R73">
        <v>5.8397896708204264</v>
      </c>
      <c r="S73">
        <v>9.999639847295251</v>
      </c>
      <c r="T73">
        <v>69.607492977022247</v>
      </c>
      <c r="U73" s="114">
        <f t="shared" si="9"/>
        <v>277.64999999999998</v>
      </c>
      <c r="V73" s="112">
        <f t="shared" si="10"/>
        <v>0</v>
      </c>
      <c r="Y73">
        <f>BAWANA!AW73+BAWANA!AX73</f>
        <v>10.35</v>
      </c>
      <c r="Z73">
        <f>BAWANA!BD73+BAWANA!BE73</f>
        <v>32</v>
      </c>
      <c r="AA73">
        <f>BAWANA!X73+BAWANA!Y73</f>
        <v>10.35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277.64999999999998</v>
      </c>
      <c r="E74">
        <f>BAWANA!AM74</f>
        <v>0</v>
      </c>
      <c r="F74">
        <f t="shared" si="11"/>
        <v>256</v>
      </c>
      <c r="G74">
        <f t="shared" si="12"/>
        <v>277.64999999999998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277.66000000000003</v>
      </c>
      <c r="O74" s="112">
        <f t="shared" si="8"/>
        <v>-1.0000000000047748E-2</v>
      </c>
      <c r="P74">
        <v>134.60515198444139</v>
      </c>
      <c r="Q74">
        <v>57.597925520420652</v>
      </c>
      <c r="R74">
        <v>5.8397896708204264</v>
      </c>
      <c r="S74">
        <v>9.999639847295251</v>
      </c>
      <c r="T74">
        <v>69.607492977022247</v>
      </c>
      <c r="U74" s="114">
        <f t="shared" si="9"/>
        <v>277.64999999999998</v>
      </c>
      <c r="V74" s="112">
        <f t="shared" si="10"/>
        <v>0</v>
      </c>
      <c r="Y74">
        <f>BAWANA!AW74+BAWANA!AX74</f>
        <v>10.35</v>
      </c>
      <c r="Z74">
        <f>BAWANA!BD74+BAWANA!BE74</f>
        <v>32</v>
      </c>
      <c r="AA74">
        <f>BAWANA!X74+BAWANA!Y74</f>
        <v>10.35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277.64999999999998</v>
      </c>
      <c r="E75">
        <f>BAWANA!AM75</f>
        <v>0</v>
      </c>
      <c r="F75">
        <f t="shared" si="11"/>
        <v>256</v>
      </c>
      <c r="G75">
        <f t="shared" si="12"/>
        <v>277.64999999999998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277.66000000000003</v>
      </c>
      <c r="O75" s="112">
        <f t="shared" si="8"/>
        <v>-1.0000000000047748E-2</v>
      </c>
      <c r="P75">
        <v>134.60515198444139</v>
      </c>
      <c r="Q75">
        <v>57.597925520420652</v>
      </c>
      <c r="R75">
        <v>5.8397896708204264</v>
      </c>
      <c r="S75">
        <v>9.999639847295251</v>
      </c>
      <c r="T75">
        <v>69.607492977022247</v>
      </c>
      <c r="U75" s="114">
        <f t="shared" si="9"/>
        <v>277.64999999999998</v>
      </c>
      <c r="V75" s="112">
        <f t="shared" si="10"/>
        <v>0</v>
      </c>
      <c r="Y75">
        <f>BAWANA!AW75+BAWANA!AX75</f>
        <v>10.35</v>
      </c>
      <c r="Z75">
        <f>BAWANA!BD75+BAWANA!BE75</f>
        <v>32</v>
      </c>
      <c r="AA75">
        <f>BAWANA!X75+BAWANA!Y75</f>
        <v>10.35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277.64999999999998</v>
      </c>
      <c r="E76">
        <f>BAWANA!AM76</f>
        <v>0</v>
      </c>
      <c r="F76">
        <f t="shared" si="11"/>
        <v>256</v>
      </c>
      <c r="G76">
        <f t="shared" si="12"/>
        <v>277.64999999999998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277.66000000000003</v>
      </c>
      <c r="O76" s="112">
        <f t="shared" si="8"/>
        <v>-1.0000000000047748E-2</v>
      </c>
      <c r="P76">
        <v>134.60515198444139</v>
      </c>
      <c r="Q76">
        <v>57.597925520420652</v>
      </c>
      <c r="R76">
        <v>5.8397896708204264</v>
      </c>
      <c r="S76">
        <v>9.999639847295251</v>
      </c>
      <c r="T76">
        <v>69.607492977022247</v>
      </c>
      <c r="U76" s="114">
        <f t="shared" si="9"/>
        <v>277.64999999999998</v>
      </c>
      <c r="V76" s="112">
        <f t="shared" si="10"/>
        <v>0</v>
      </c>
      <c r="Y76">
        <f>BAWANA!AW76+BAWANA!AX76</f>
        <v>10.35</v>
      </c>
      <c r="Z76">
        <f>BAWANA!BD76+BAWANA!BE76</f>
        <v>32</v>
      </c>
      <c r="AA76">
        <f>BAWANA!X76+BAWANA!Y76</f>
        <v>10.35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277.64999999999998</v>
      </c>
      <c r="E77">
        <f>BAWANA!AM77</f>
        <v>0</v>
      </c>
      <c r="F77">
        <f t="shared" si="11"/>
        <v>256</v>
      </c>
      <c r="G77">
        <f t="shared" si="12"/>
        <v>277.64999999999998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277.66000000000003</v>
      </c>
      <c r="O77" s="112">
        <f t="shared" si="8"/>
        <v>-1.0000000000047748E-2</v>
      </c>
      <c r="P77">
        <v>134.60515198444139</v>
      </c>
      <c r="Q77">
        <v>57.597925520420652</v>
      </c>
      <c r="R77">
        <v>5.8397896708204264</v>
      </c>
      <c r="S77">
        <v>9.999639847295251</v>
      </c>
      <c r="T77">
        <v>69.607492977022247</v>
      </c>
      <c r="U77" s="114">
        <f t="shared" si="9"/>
        <v>277.64999999999998</v>
      </c>
      <c r="V77" s="112">
        <f t="shared" si="10"/>
        <v>0</v>
      </c>
      <c r="Y77">
        <f>BAWANA!AW77+BAWANA!AX77</f>
        <v>10.35</v>
      </c>
      <c r="Z77">
        <f>BAWANA!BD77+BAWANA!BE77</f>
        <v>32</v>
      </c>
      <c r="AA77">
        <f>BAWANA!X77+BAWANA!Y77</f>
        <v>10.35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277.64999999999998</v>
      </c>
      <c r="E78">
        <f>BAWANA!AM78</f>
        <v>0</v>
      </c>
      <c r="F78">
        <f t="shared" si="11"/>
        <v>256</v>
      </c>
      <c r="G78">
        <f t="shared" si="12"/>
        <v>277.64999999999998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277.66000000000003</v>
      </c>
      <c r="O78" s="112">
        <f t="shared" si="8"/>
        <v>-1.0000000000047748E-2</v>
      </c>
      <c r="P78">
        <v>134.60515198444139</v>
      </c>
      <c r="Q78">
        <v>57.597925520420652</v>
      </c>
      <c r="R78">
        <v>5.8397896708204264</v>
      </c>
      <c r="S78">
        <v>9.999639847295251</v>
      </c>
      <c r="T78">
        <v>69.607492977022247</v>
      </c>
      <c r="U78" s="114">
        <f t="shared" si="9"/>
        <v>277.64999999999998</v>
      </c>
      <c r="V78" s="112">
        <f t="shared" si="10"/>
        <v>0</v>
      </c>
      <c r="Y78">
        <f>BAWANA!AW78+BAWANA!AX78</f>
        <v>10.35</v>
      </c>
      <c r="Z78">
        <f>BAWANA!BD78+BAWANA!BE78</f>
        <v>32</v>
      </c>
      <c r="AA78">
        <f>BAWANA!X78+BAWANA!Y78</f>
        <v>10.35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277.64999999999998</v>
      </c>
      <c r="E79">
        <f>BAWANA!AM79</f>
        <v>0</v>
      </c>
      <c r="F79">
        <f t="shared" si="11"/>
        <v>256</v>
      </c>
      <c r="G79">
        <f t="shared" si="12"/>
        <v>277.64999999999998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10</v>
      </c>
      <c r="M79">
        <f>TPDDL_EOD!AI79+TPDDL_EOD!AJ79</f>
        <v>69.61</v>
      </c>
      <c r="N79">
        <f t="shared" si="7"/>
        <v>277.66000000000003</v>
      </c>
      <c r="O79" s="112">
        <f t="shared" si="8"/>
        <v>-1.0000000000047748E-2</v>
      </c>
      <c r="P79">
        <v>134.60515198444139</v>
      </c>
      <c r="Q79">
        <v>57.597925520420652</v>
      </c>
      <c r="R79">
        <v>5.8397896708204264</v>
      </c>
      <c r="S79">
        <v>9.999639847295251</v>
      </c>
      <c r="T79">
        <v>69.607492977022247</v>
      </c>
      <c r="U79" s="114">
        <f t="shared" si="9"/>
        <v>277.64999999999998</v>
      </c>
      <c r="V79" s="112">
        <f t="shared" si="10"/>
        <v>0</v>
      </c>
      <c r="Y79">
        <f>BAWANA!AW79+BAWANA!AX79</f>
        <v>10.35</v>
      </c>
      <c r="Z79">
        <f>BAWANA!BD79+BAWANA!BE79</f>
        <v>32</v>
      </c>
      <c r="AA79">
        <f>BAWANA!X79+BAWANA!Y79</f>
        <v>10.35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277.64999999999998</v>
      </c>
      <c r="E80">
        <f>BAWANA!AM80</f>
        <v>0</v>
      </c>
      <c r="F80">
        <f t="shared" si="11"/>
        <v>256</v>
      </c>
      <c r="G80">
        <f t="shared" si="12"/>
        <v>277.64999999999998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10</v>
      </c>
      <c r="M80">
        <f>TPDDL_EOD!AI80+TPDDL_EOD!AJ80</f>
        <v>69.61</v>
      </c>
      <c r="N80">
        <f t="shared" si="7"/>
        <v>277.66000000000003</v>
      </c>
      <c r="O80" s="112">
        <f t="shared" si="8"/>
        <v>-1.0000000000047748E-2</v>
      </c>
      <c r="P80">
        <v>134.60515198444139</v>
      </c>
      <c r="Q80">
        <v>57.597925520420652</v>
      </c>
      <c r="R80">
        <v>5.8397896708204264</v>
      </c>
      <c r="S80">
        <v>9.999639847295251</v>
      </c>
      <c r="T80">
        <v>69.607492977022247</v>
      </c>
      <c r="U80" s="114">
        <f t="shared" si="9"/>
        <v>277.64999999999998</v>
      </c>
      <c r="V80" s="112">
        <f t="shared" si="10"/>
        <v>0</v>
      </c>
      <c r="Y80">
        <f>BAWANA!AW80+BAWANA!AX80</f>
        <v>10.35</v>
      </c>
      <c r="Z80">
        <f>BAWANA!BD80+BAWANA!BE80</f>
        <v>32</v>
      </c>
      <c r="AA80">
        <f>BAWANA!X80+BAWANA!Y80</f>
        <v>10.35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6.4406450000000053</v>
      </c>
      <c r="E99" s="114">
        <f t="shared" si="14"/>
        <v>0</v>
      </c>
      <c r="F99" s="114">
        <f t="shared" si="14"/>
        <v>6.1440000000000001</v>
      </c>
      <c r="G99" s="114">
        <f t="shared" si="14"/>
        <v>6.4406450000000053</v>
      </c>
      <c r="H99" s="114"/>
      <c r="I99" s="114">
        <f t="shared" si="14"/>
        <v>3.0260149999999966</v>
      </c>
      <c r="J99" s="114">
        <f t="shared" si="14"/>
        <v>1.1997000000000007</v>
      </c>
      <c r="K99" s="114">
        <f t="shared" si="14"/>
        <v>0.14015999999999981</v>
      </c>
      <c r="L99" s="114">
        <f t="shared" si="14"/>
        <v>0.40428000000000008</v>
      </c>
      <c r="M99" s="114">
        <f t="shared" si="14"/>
        <v>1.6706399999999977</v>
      </c>
      <c r="N99" s="114">
        <f t="shared" si="14"/>
        <v>6.4407949999999934</v>
      </c>
      <c r="O99" s="114">
        <f t="shared" si="14"/>
        <v>-1.5000000000034674E-4</v>
      </c>
      <c r="P99" s="114">
        <f t="shared" si="14"/>
        <v>3.0259469707333904</v>
      </c>
      <c r="Q99" s="114">
        <f t="shared" si="14"/>
        <v>1.1996700702087828</v>
      </c>
      <c r="R99" s="114">
        <f t="shared" si="14"/>
        <v>0.14015670181136783</v>
      </c>
      <c r="S99" s="114">
        <f t="shared" si="14"/>
        <v>0.40427057007362877</v>
      </c>
      <c r="T99" s="114">
        <f t="shared" si="14"/>
        <v>1.6706006871728285</v>
      </c>
      <c r="U99" s="114">
        <f t="shared" si="14"/>
        <v>6.4406450000000053</v>
      </c>
      <c r="V99" s="114">
        <f t="shared" si="10"/>
        <v>0</v>
      </c>
      <c r="Y99" s="114">
        <f>SUM(Y3:Y98)/4000</f>
        <v>0.55806499999999937</v>
      </c>
      <c r="Z99" s="114">
        <f t="shared" ref="Z99:AD99" si="15">SUM(Z3:Z98)/4000</f>
        <v>0.68128999999999984</v>
      </c>
      <c r="AA99" s="114">
        <f t="shared" si="15"/>
        <v>0.55806499999999937</v>
      </c>
      <c r="AB99" s="114">
        <f t="shared" si="15"/>
        <v>0.68128999999999984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370</v>
      </c>
      <c r="E3">
        <f>BAWANA!AQ3</f>
        <v>0</v>
      </c>
      <c r="F3">
        <f>(B3+C3)*0.8</f>
        <v>712</v>
      </c>
      <c r="G3">
        <f>(D3+E3)</f>
        <v>370</v>
      </c>
      <c r="H3" s="112"/>
      <c r="I3">
        <f>BRPL_EOD!AM3+BRPL_EOD!AN3</f>
        <v>277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370</v>
      </c>
      <c r="O3" s="112">
        <f t="shared" ref="O3:O66" si="1">G3-N3</f>
        <v>0</v>
      </c>
      <c r="P3">
        <v>277</v>
      </c>
      <c r="Q3">
        <v>23</v>
      </c>
      <c r="R3">
        <v>0</v>
      </c>
      <c r="S3">
        <v>0</v>
      </c>
      <c r="T3">
        <v>70</v>
      </c>
      <c r="U3" s="114">
        <f t="shared" ref="U3:U66" si="2">SUM(P3:T3)</f>
        <v>370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370</v>
      </c>
      <c r="E4">
        <f>BAWANA!AQ4</f>
        <v>0</v>
      </c>
      <c r="F4">
        <f t="shared" ref="F4:F67" si="4">(B4+C4)*0.8</f>
        <v>712</v>
      </c>
      <c r="G4">
        <f t="shared" ref="G4:G67" si="5">(D4+E4)</f>
        <v>370</v>
      </c>
      <c r="H4" s="112"/>
      <c r="I4">
        <f>BRPL_EOD!AM4+BRPL_EOD!AN4</f>
        <v>277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370</v>
      </c>
      <c r="O4" s="112">
        <f t="shared" si="1"/>
        <v>0</v>
      </c>
      <c r="P4">
        <v>277</v>
      </c>
      <c r="Q4">
        <v>23</v>
      </c>
      <c r="R4">
        <v>0</v>
      </c>
      <c r="S4">
        <v>0</v>
      </c>
      <c r="T4">
        <v>70</v>
      </c>
      <c r="U4" s="114">
        <f t="shared" si="2"/>
        <v>370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370</v>
      </c>
      <c r="E5">
        <f>BAWANA!AQ5</f>
        <v>0</v>
      </c>
      <c r="F5">
        <f t="shared" si="4"/>
        <v>712</v>
      </c>
      <c r="G5">
        <f t="shared" si="5"/>
        <v>370</v>
      </c>
      <c r="H5" s="112"/>
      <c r="I5">
        <f>BRPL_EOD!AM5+BRPL_EOD!AN5</f>
        <v>277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370</v>
      </c>
      <c r="O5" s="112">
        <f t="shared" si="1"/>
        <v>0</v>
      </c>
      <c r="P5">
        <v>277</v>
      </c>
      <c r="Q5">
        <v>23</v>
      </c>
      <c r="R5">
        <v>0</v>
      </c>
      <c r="S5">
        <v>0</v>
      </c>
      <c r="T5">
        <v>70</v>
      </c>
      <c r="U5" s="114">
        <f t="shared" si="2"/>
        <v>370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370</v>
      </c>
      <c r="E6">
        <f>BAWANA!AQ6</f>
        <v>0</v>
      </c>
      <c r="F6">
        <f t="shared" si="4"/>
        <v>712</v>
      </c>
      <c r="G6">
        <f t="shared" si="5"/>
        <v>370</v>
      </c>
      <c r="H6" s="112"/>
      <c r="I6">
        <f>BRPL_EOD!AM6+BRPL_EOD!AN6</f>
        <v>277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370</v>
      </c>
      <c r="O6" s="112">
        <f t="shared" si="1"/>
        <v>0</v>
      </c>
      <c r="P6">
        <v>277</v>
      </c>
      <c r="Q6">
        <v>23</v>
      </c>
      <c r="R6">
        <v>0</v>
      </c>
      <c r="S6">
        <v>0</v>
      </c>
      <c r="T6">
        <v>70</v>
      </c>
      <c r="U6" s="114">
        <f t="shared" si="2"/>
        <v>370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330</v>
      </c>
      <c r="E7">
        <f>BAWANA!AQ7</f>
        <v>0</v>
      </c>
      <c r="F7">
        <f t="shared" si="4"/>
        <v>712</v>
      </c>
      <c r="G7">
        <f t="shared" si="5"/>
        <v>330</v>
      </c>
      <c r="H7" s="112"/>
      <c r="I7">
        <f>BRPL_EOD!AM7+BRPL_EOD!AN7</f>
        <v>277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330</v>
      </c>
      <c r="O7" s="112">
        <f t="shared" si="1"/>
        <v>0</v>
      </c>
      <c r="P7">
        <v>277</v>
      </c>
      <c r="Q7">
        <v>23</v>
      </c>
      <c r="R7">
        <v>0</v>
      </c>
      <c r="S7">
        <v>0</v>
      </c>
      <c r="T7">
        <v>30</v>
      </c>
      <c r="U7" s="114">
        <f t="shared" si="2"/>
        <v>330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330</v>
      </c>
      <c r="E8">
        <f>BAWANA!AQ8</f>
        <v>0</v>
      </c>
      <c r="F8">
        <f t="shared" si="4"/>
        <v>712</v>
      </c>
      <c r="G8">
        <f t="shared" si="5"/>
        <v>330</v>
      </c>
      <c r="H8" s="112"/>
      <c r="I8">
        <f>BRPL_EOD!AM8+BRPL_EOD!AN8</f>
        <v>277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330</v>
      </c>
      <c r="O8" s="112">
        <f t="shared" si="1"/>
        <v>0</v>
      </c>
      <c r="P8">
        <v>277</v>
      </c>
      <c r="Q8">
        <v>23</v>
      </c>
      <c r="R8">
        <v>0</v>
      </c>
      <c r="S8">
        <v>0</v>
      </c>
      <c r="T8">
        <v>30</v>
      </c>
      <c r="U8" s="114">
        <f t="shared" si="2"/>
        <v>330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253</v>
      </c>
      <c r="E9">
        <f>BAWANA!AQ9</f>
        <v>0</v>
      </c>
      <c r="F9">
        <f t="shared" si="4"/>
        <v>712</v>
      </c>
      <c r="G9">
        <f t="shared" si="5"/>
        <v>253</v>
      </c>
      <c r="H9" s="112"/>
      <c r="I9">
        <f>BRPL_EOD!AM9+BRPL_EOD!AN9</f>
        <v>200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253</v>
      </c>
      <c r="O9" s="112">
        <f t="shared" si="1"/>
        <v>0</v>
      </c>
      <c r="P9">
        <v>200</v>
      </c>
      <c r="Q9">
        <v>23</v>
      </c>
      <c r="R9">
        <v>0</v>
      </c>
      <c r="S9">
        <v>0</v>
      </c>
      <c r="T9">
        <v>30</v>
      </c>
      <c r="U9" s="114">
        <f t="shared" si="2"/>
        <v>253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203</v>
      </c>
      <c r="E10">
        <f>BAWANA!AQ10</f>
        <v>0</v>
      </c>
      <c r="F10">
        <f t="shared" si="4"/>
        <v>712</v>
      </c>
      <c r="G10">
        <f t="shared" si="5"/>
        <v>203</v>
      </c>
      <c r="H10" s="112"/>
      <c r="I10">
        <f>BRPL_EOD!AM10+BRPL_EOD!AN10</f>
        <v>150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203</v>
      </c>
      <c r="O10" s="112">
        <f t="shared" si="1"/>
        <v>0</v>
      </c>
      <c r="P10">
        <v>150</v>
      </c>
      <c r="Q10">
        <v>23</v>
      </c>
      <c r="R10">
        <v>0</v>
      </c>
      <c r="S10">
        <v>0</v>
      </c>
      <c r="T10">
        <v>30</v>
      </c>
      <c r="U10" s="114">
        <f t="shared" si="2"/>
        <v>203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712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712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712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712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712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712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712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712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712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672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672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672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672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672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672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672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672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672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860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688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860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688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860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688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860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688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860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688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860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688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860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688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860</v>
      </c>
      <c r="C82">
        <f>BAWANA!G82</f>
        <v>0</v>
      </c>
      <c r="D82">
        <f>BAWANA!AP82</f>
        <v>193</v>
      </c>
      <c r="E82">
        <f>BAWANA!AQ82</f>
        <v>0</v>
      </c>
      <c r="F82">
        <f t="shared" si="11"/>
        <v>688</v>
      </c>
      <c r="G82">
        <f t="shared" si="12"/>
        <v>193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70</v>
      </c>
      <c r="U82" s="114">
        <f t="shared" si="9"/>
        <v>193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860</v>
      </c>
      <c r="C83">
        <f>BAWANA!G83</f>
        <v>0</v>
      </c>
      <c r="D83">
        <f>BAWANA!AP83</f>
        <v>193</v>
      </c>
      <c r="E83">
        <f>BAWANA!AQ83</f>
        <v>0</v>
      </c>
      <c r="F83">
        <f t="shared" si="11"/>
        <v>688</v>
      </c>
      <c r="G83">
        <f t="shared" si="12"/>
        <v>193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70</v>
      </c>
      <c r="U83" s="114">
        <f t="shared" si="9"/>
        <v>193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860</v>
      </c>
      <c r="C84">
        <f>BAWANA!G84</f>
        <v>0</v>
      </c>
      <c r="D84">
        <f>BAWANA!AP84</f>
        <v>193</v>
      </c>
      <c r="E84">
        <f>BAWANA!AQ84</f>
        <v>0</v>
      </c>
      <c r="F84">
        <f t="shared" si="11"/>
        <v>688</v>
      </c>
      <c r="G84">
        <f t="shared" si="12"/>
        <v>193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70</v>
      </c>
      <c r="U84" s="114">
        <f t="shared" si="9"/>
        <v>193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860</v>
      </c>
      <c r="C85">
        <f>BAWANA!G85</f>
        <v>0</v>
      </c>
      <c r="D85">
        <f>BAWANA!AP85</f>
        <v>263</v>
      </c>
      <c r="E85">
        <f>BAWANA!AQ85</f>
        <v>0</v>
      </c>
      <c r="F85">
        <f t="shared" si="11"/>
        <v>688</v>
      </c>
      <c r="G85">
        <f t="shared" si="12"/>
        <v>263</v>
      </c>
      <c r="H85" s="112"/>
      <c r="I85">
        <f>BRPL_EOD!AM85+BRPL_EOD!AN85</f>
        <v>170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263</v>
      </c>
      <c r="O85" s="112">
        <f t="shared" si="8"/>
        <v>0</v>
      </c>
      <c r="P85">
        <v>170</v>
      </c>
      <c r="Q85">
        <v>23</v>
      </c>
      <c r="R85">
        <v>0</v>
      </c>
      <c r="S85">
        <v>0</v>
      </c>
      <c r="T85">
        <v>70</v>
      </c>
      <c r="U85" s="114">
        <f t="shared" si="9"/>
        <v>263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860</v>
      </c>
      <c r="C86">
        <f>BAWANA!G86</f>
        <v>0</v>
      </c>
      <c r="D86">
        <f>BAWANA!AP86</f>
        <v>263</v>
      </c>
      <c r="E86">
        <f>BAWANA!AQ86</f>
        <v>0</v>
      </c>
      <c r="F86">
        <f t="shared" si="11"/>
        <v>688</v>
      </c>
      <c r="G86">
        <f t="shared" si="12"/>
        <v>263</v>
      </c>
      <c r="H86" s="112"/>
      <c r="I86">
        <f>BRPL_EOD!AM86+BRPL_EOD!AN86</f>
        <v>170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263</v>
      </c>
      <c r="O86" s="112">
        <f t="shared" si="8"/>
        <v>0</v>
      </c>
      <c r="P86">
        <v>170</v>
      </c>
      <c r="Q86">
        <v>23</v>
      </c>
      <c r="R86">
        <v>0</v>
      </c>
      <c r="S86">
        <v>0</v>
      </c>
      <c r="T86">
        <v>70</v>
      </c>
      <c r="U86" s="114">
        <f t="shared" si="9"/>
        <v>263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860</v>
      </c>
      <c r="C87">
        <f>BAWANA!G87</f>
        <v>0</v>
      </c>
      <c r="D87">
        <f>BAWANA!AP87</f>
        <v>193</v>
      </c>
      <c r="E87">
        <f>BAWANA!AQ87</f>
        <v>0</v>
      </c>
      <c r="F87">
        <f t="shared" si="11"/>
        <v>688</v>
      </c>
      <c r="G87">
        <f t="shared" si="12"/>
        <v>193</v>
      </c>
      <c r="H87" s="112"/>
      <c r="I87">
        <f>BRPL_EOD!AM87+BRPL_EOD!AN87</f>
        <v>100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193</v>
      </c>
      <c r="O87" s="112">
        <f t="shared" si="8"/>
        <v>0</v>
      </c>
      <c r="P87">
        <v>100</v>
      </c>
      <c r="Q87">
        <v>23</v>
      </c>
      <c r="R87">
        <v>0</v>
      </c>
      <c r="S87">
        <v>0</v>
      </c>
      <c r="T87">
        <v>70</v>
      </c>
      <c r="U87" s="114">
        <f t="shared" si="9"/>
        <v>193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860</v>
      </c>
      <c r="C88">
        <f>BAWANA!G88</f>
        <v>0</v>
      </c>
      <c r="D88">
        <f>BAWANA!AP88</f>
        <v>238</v>
      </c>
      <c r="E88">
        <f>BAWANA!AQ88</f>
        <v>0</v>
      </c>
      <c r="F88">
        <f t="shared" si="11"/>
        <v>688</v>
      </c>
      <c r="G88">
        <f t="shared" si="12"/>
        <v>238</v>
      </c>
      <c r="H88" s="112"/>
      <c r="I88">
        <f>BRPL_EOD!AM88+BRPL_EOD!AN88</f>
        <v>145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238</v>
      </c>
      <c r="O88" s="112">
        <f t="shared" si="8"/>
        <v>0</v>
      </c>
      <c r="P88">
        <v>145</v>
      </c>
      <c r="Q88">
        <v>23</v>
      </c>
      <c r="R88">
        <v>0</v>
      </c>
      <c r="S88">
        <v>0</v>
      </c>
      <c r="T88">
        <v>70</v>
      </c>
      <c r="U88" s="114">
        <f t="shared" si="9"/>
        <v>238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860</v>
      </c>
      <c r="C89">
        <f>BAWANA!G89</f>
        <v>0</v>
      </c>
      <c r="D89">
        <f>BAWANA!AP89</f>
        <v>263</v>
      </c>
      <c r="E89">
        <f>BAWANA!AQ89</f>
        <v>0</v>
      </c>
      <c r="F89">
        <f t="shared" si="11"/>
        <v>688</v>
      </c>
      <c r="G89">
        <f t="shared" si="12"/>
        <v>263</v>
      </c>
      <c r="H89" s="112"/>
      <c r="I89">
        <f>BRPL_EOD!AM89+BRPL_EOD!AN89</f>
        <v>170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263</v>
      </c>
      <c r="O89" s="112">
        <f t="shared" si="8"/>
        <v>0</v>
      </c>
      <c r="P89">
        <v>170</v>
      </c>
      <c r="Q89">
        <v>23</v>
      </c>
      <c r="R89">
        <v>0</v>
      </c>
      <c r="S89">
        <v>0</v>
      </c>
      <c r="T89">
        <v>70</v>
      </c>
      <c r="U89" s="114">
        <f t="shared" si="9"/>
        <v>263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860</v>
      </c>
      <c r="C90">
        <f>BAWANA!G90</f>
        <v>0</v>
      </c>
      <c r="D90">
        <f>BAWANA!AP90</f>
        <v>263</v>
      </c>
      <c r="E90">
        <f>BAWANA!AQ90</f>
        <v>0</v>
      </c>
      <c r="F90">
        <f t="shared" si="11"/>
        <v>688</v>
      </c>
      <c r="G90">
        <f t="shared" si="12"/>
        <v>263</v>
      </c>
      <c r="H90" s="112"/>
      <c r="I90">
        <f>BRPL_EOD!AM90+BRPL_EOD!AN90</f>
        <v>170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263</v>
      </c>
      <c r="O90" s="112">
        <f t="shared" si="8"/>
        <v>0</v>
      </c>
      <c r="P90">
        <v>170</v>
      </c>
      <c r="Q90">
        <v>23</v>
      </c>
      <c r="R90">
        <v>0</v>
      </c>
      <c r="S90">
        <v>0</v>
      </c>
      <c r="T90">
        <v>70</v>
      </c>
      <c r="U90" s="114">
        <f t="shared" si="9"/>
        <v>263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860</v>
      </c>
      <c r="C91">
        <f>BAWANA!G91</f>
        <v>0</v>
      </c>
      <c r="D91">
        <f>BAWANA!AP91</f>
        <v>380</v>
      </c>
      <c r="E91">
        <f>BAWANA!AQ91</f>
        <v>0</v>
      </c>
      <c r="F91">
        <f t="shared" si="11"/>
        <v>688</v>
      </c>
      <c r="G91">
        <f t="shared" si="12"/>
        <v>380</v>
      </c>
      <c r="H91" s="112"/>
      <c r="I91">
        <f>BRPL_EOD!AM91+BRPL_EOD!AN91</f>
        <v>255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380</v>
      </c>
      <c r="O91" s="112">
        <f t="shared" si="8"/>
        <v>0</v>
      </c>
      <c r="P91">
        <v>255</v>
      </c>
      <c r="Q91">
        <v>55</v>
      </c>
      <c r="R91">
        <v>0</v>
      </c>
      <c r="S91">
        <v>0</v>
      </c>
      <c r="T91">
        <v>70</v>
      </c>
      <c r="U91" s="114">
        <f t="shared" si="9"/>
        <v>380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860</v>
      </c>
      <c r="C92">
        <f>BAWANA!G92</f>
        <v>0</v>
      </c>
      <c r="D92">
        <f>BAWANA!AP92</f>
        <v>460</v>
      </c>
      <c r="E92">
        <f>BAWANA!AQ92</f>
        <v>0</v>
      </c>
      <c r="F92">
        <f t="shared" si="11"/>
        <v>688</v>
      </c>
      <c r="G92">
        <f t="shared" si="12"/>
        <v>460</v>
      </c>
      <c r="H92" s="112"/>
      <c r="I92">
        <f>BRPL_EOD!AM92+BRPL_EOD!AN92</f>
        <v>335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460</v>
      </c>
      <c r="O92" s="112">
        <f t="shared" si="8"/>
        <v>0</v>
      </c>
      <c r="P92">
        <v>335</v>
      </c>
      <c r="Q92">
        <v>55</v>
      </c>
      <c r="R92">
        <v>0</v>
      </c>
      <c r="S92">
        <v>0</v>
      </c>
      <c r="T92">
        <v>70</v>
      </c>
      <c r="U92" s="114">
        <f t="shared" si="9"/>
        <v>460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860</v>
      </c>
      <c r="C93">
        <f>BAWANA!G93</f>
        <v>0</v>
      </c>
      <c r="D93">
        <f>BAWANA!AP93</f>
        <v>395</v>
      </c>
      <c r="E93">
        <f>BAWANA!AQ93</f>
        <v>0</v>
      </c>
      <c r="F93">
        <f t="shared" si="11"/>
        <v>688</v>
      </c>
      <c r="G93">
        <f t="shared" si="12"/>
        <v>395</v>
      </c>
      <c r="H93" s="112"/>
      <c r="I93">
        <f>BRPL_EOD!AM93+BRPL_EOD!AN93</f>
        <v>280</v>
      </c>
      <c r="J93">
        <f>BYPL_EOD!AM93+BYPL_EOD!AN93</f>
        <v>45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395</v>
      </c>
      <c r="O93" s="112">
        <f t="shared" si="8"/>
        <v>0</v>
      </c>
      <c r="P93">
        <v>280</v>
      </c>
      <c r="Q93">
        <v>45</v>
      </c>
      <c r="R93">
        <v>0</v>
      </c>
      <c r="S93">
        <v>0</v>
      </c>
      <c r="T93">
        <v>70</v>
      </c>
      <c r="U93" s="114">
        <f t="shared" si="9"/>
        <v>395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860</v>
      </c>
      <c r="C94">
        <f>BAWANA!G94</f>
        <v>0</v>
      </c>
      <c r="D94">
        <f>BAWANA!AP94</f>
        <v>540</v>
      </c>
      <c r="E94">
        <f>BAWANA!AQ94</f>
        <v>0</v>
      </c>
      <c r="F94">
        <f t="shared" si="11"/>
        <v>688</v>
      </c>
      <c r="G94">
        <f t="shared" si="12"/>
        <v>540</v>
      </c>
      <c r="H94" s="112"/>
      <c r="I94">
        <f>BRPL_EOD!AM94+BRPL_EOD!AN94</f>
        <v>415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540</v>
      </c>
      <c r="O94" s="112">
        <f t="shared" si="8"/>
        <v>0</v>
      </c>
      <c r="P94">
        <v>415</v>
      </c>
      <c r="Q94">
        <v>55</v>
      </c>
      <c r="R94">
        <v>0</v>
      </c>
      <c r="S94">
        <v>0</v>
      </c>
      <c r="T94">
        <v>70</v>
      </c>
      <c r="U94" s="114">
        <f t="shared" si="9"/>
        <v>540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860</v>
      </c>
      <c r="C95">
        <f>BAWANA!G95</f>
        <v>0</v>
      </c>
      <c r="D95">
        <f>BAWANA!AP95</f>
        <v>575</v>
      </c>
      <c r="E95">
        <f>BAWANA!AQ95</f>
        <v>0</v>
      </c>
      <c r="F95">
        <f t="shared" si="11"/>
        <v>688</v>
      </c>
      <c r="G95">
        <f t="shared" si="12"/>
        <v>575</v>
      </c>
      <c r="H95" s="112"/>
      <c r="I95">
        <f>BRPL_EOD!AM95+BRPL_EOD!AN95</f>
        <v>460</v>
      </c>
      <c r="J95">
        <f>BYPL_EOD!AM95+BYPL_EOD!AN95</f>
        <v>45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575</v>
      </c>
      <c r="O95" s="112">
        <f t="shared" si="8"/>
        <v>0</v>
      </c>
      <c r="P95">
        <v>460</v>
      </c>
      <c r="Q95">
        <v>45</v>
      </c>
      <c r="R95">
        <v>0</v>
      </c>
      <c r="S95">
        <v>0</v>
      </c>
      <c r="T95">
        <v>70</v>
      </c>
      <c r="U95" s="114">
        <f t="shared" si="9"/>
        <v>575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860</v>
      </c>
      <c r="C96">
        <f>BAWANA!G96</f>
        <v>0</v>
      </c>
      <c r="D96">
        <f>BAWANA!AP96</f>
        <v>600</v>
      </c>
      <c r="E96">
        <f>BAWANA!AQ96</f>
        <v>0</v>
      </c>
      <c r="F96">
        <f t="shared" si="11"/>
        <v>688</v>
      </c>
      <c r="G96">
        <f t="shared" si="12"/>
        <v>600</v>
      </c>
      <c r="H96" s="112"/>
      <c r="I96">
        <f>BRPL_EOD!AM96+BRPL_EOD!AN96</f>
        <v>485</v>
      </c>
      <c r="J96">
        <f>BYPL_EOD!AM96+BYPL_EOD!AN96</f>
        <v>45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600</v>
      </c>
      <c r="O96" s="112">
        <f t="shared" si="8"/>
        <v>0</v>
      </c>
      <c r="P96">
        <v>485</v>
      </c>
      <c r="Q96">
        <v>45</v>
      </c>
      <c r="R96">
        <v>0</v>
      </c>
      <c r="S96">
        <v>0</v>
      </c>
      <c r="T96">
        <v>70</v>
      </c>
      <c r="U96" s="114">
        <f t="shared" si="9"/>
        <v>600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860</v>
      </c>
      <c r="C97">
        <f>BAWANA!G97</f>
        <v>0</v>
      </c>
      <c r="D97">
        <f>BAWANA!AP97</f>
        <v>615</v>
      </c>
      <c r="E97">
        <f>BAWANA!AQ97</f>
        <v>0</v>
      </c>
      <c r="F97">
        <f t="shared" si="11"/>
        <v>688</v>
      </c>
      <c r="G97">
        <f t="shared" si="12"/>
        <v>615</v>
      </c>
      <c r="H97" s="112"/>
      <c r="I97">
        <f>BRPL_EOD!AM97+BRPL_EOD!AN97</f>
        <v>490</v>
      </c>
      <c r="J97">
        <f>BYPL_EOD!AM97+BYPL_EOD!AN97</f>
        <v>55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615</v>
      </c>
      <c r="O97" s="112">
        <f t="shared" si="8"/>
        <v>0</v>
      </c>
      <c r="P97">
        <v>490</v>
      </c>
      <c r="Q97">
        <v>55</v>
      </c>
      <c r="R97">
        <v>0</v>
      </c>
      <c r="S97">
        <v>0</v>
      </c>
      <c r="T97">
        <v>70</v>
      </c>
      <c r="U97" s="114">
        <f t="shared" si="9"/>
        <v>615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860</v>
      </c>
      <c r="C98">
        <f>BAWANA!G98</f>
        <v>0</v>
      </c>
      <c r="D98">
        <f>BAWANA!AP98</f>
        <v>595</v>
      </c>
      <c r="E98">
        <f>BAWANA!AQ98</f>
        <v>0</v>
      </c>
      <c r="F98">
        <f t="shared" si="11"/>
        <v>688</v>
      </c>
      <c r="G98">
        <f t="shared" si="12"/>
        <v>595</v>
      </c>
      <c r="H98" s="112"/>
      <c r="I98">
        <f>BRPL_EOD!AM98+BRPL_EOD!AN98</f>
        <v>470</v>
      </c>
      <c r="J98">
        <f>BYPL_EOD!AM98+BYPL_EOD!AN98</f>
        <v>55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595</v>
      </c>
      <c r="O98" s="112">
        <f t="shared" si="8"/>
        <v>0</v>
      </c>
      <c r="P98">
        <v>470</v>
      </c>
      <c r="Q98">
        <v>55</v>
      </c>
      <c r="R98">
        <v>0</v>
      </c>
      <c r="S98">
        <v>0</v>
      </c>
      <c r="T98">
        <v>70</v>
      </c>
      <c r="U98" s="114">
        <f t="shared" si="9"/>
        <v>595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20.92</v>
      </c>
      <c r="C99" s="114">
        <f t="shared" ref="C99:U99" si="14">SUM(C3:C98)/4000</f>
        <v>0</v>
      </c>
      <c r="D99" s="114">
        <f t="shared" si="14"/>
        <v>4.9202500000000002</v>
      </c>
      <c r="E99" s="114">
        <f t="shared" si="14"/>
        <v>0</v>
      </c>
      <c r="F99" s="114">
        <f t="shared" si="14"/>
        <v>16.736000000000001</v>
      </c>
      <c r="G99" s="114">
        <f t="shared" si="14"/>
        <v>4.9202500000000002</v>
      </c>
      <c r="H99" s="114"/>
      <c r="I99" s="114">
        <f t="shared" si="14"/>
        <v>3.3817499999999998</v>
      </c>
      <c r="J99" s="114">
        <f t="shared" si="14"/>
        <v>0.60850000000000004</v>
      </c>
      <c r="K99" s="114">
        <f t="shared" si="14"/>
        <v>0</v>
      </c>
      <c r="L99" s="114">
        <f t="shared" si="14"/>
        <v>0</v>
      </c>
      <c r="M99" s="114">
        <f t="shared" si="14"/>
        <v>0.93</v>
      </c>
      <c r="N99" s="114">
        <f t="shared" si="14"/>
        <v>4.9202500000000002</v>
      </c>
      <c r="O99" s="114">
        <f t="shared" si="14"/>
        <v>0</v>
      </c>
      <c r="P99" s="114">
        <f t="shared" si="14"/>
        <v>3.3817499999999998</v>
      </c>
      <c r="Q99" s="114">
        <f t="shared" si="14"/>
        <v>0.60850000000000004</v>
      </c>
      <c r="R99" s="114">
        <f t="shared" si="14"/>
        <v>0</v>
      </c>
      <c r="S99" s="114">
        <f t="shared" si="14"/>
        <v>0</v>
      </c>
      <c r="T99" s="114">
        <f t="shared" si="14"/>
        <v>0.93</v>
      </c>
      <c r="U99" s="114">
        <f t="shared" si="14"/>
        <v>4.9202500000000002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685.51594699999998</v>
      </c>
      <c r="L3">
        <v>412.94379900000001</v>
      </c>
      <c r="M3">
        <v>94.455943000000005</v>
      </c>
      <c r="N3">
        <v>121.484996</v>
      </c>
      <c r="O3">
        <v>127.380717</v>
      </c>
      <c r="P3">
        <v>144.58895000000001</v>
      </c>
      <c r="Q3">
        <v>9.6658050000000006</v>
      </c>
      <c r="R3">
        <v>43.606625000000001</v>
      </c>
      <c r="S3">
        <v>27.038981</v>
      </c>
      <c r="T3">
        <v>1.494586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48.981043</v>
      </c>
      <c r="AH3">
        <v>165.14201700000001</v>
      </c>
      <c r="AI3">
        <v>0</v>
      </c>
      <c r="AJ3">
        <v>0</v>
      </c>
      <c r="AK3">
        <v>67.990881999999999</v>
      </c>
      <c r="AL3">
        <v>51.128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3210.3470929999999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685.51594699999998</v>
      </c>
      <c r="L4">
        <v>412.94379900000001</v>
      </c>
      <c r="M4">
        <v>94.455943000000005</v>
      </c>
      <c r="N4">
        <v>121.484996</v>
      </c>
      <c r="O4">
        <v>127.380717</v>
      </c>
      <c r="P4">
        <v>144.58895000000001</v>
      </c>
      <c r="Q4">
        <v>9.6658050000000006</v>
      </c>
      <c r="R4">
        <v>43.606625000000001</v>
      </c>
      <c r="S4">
        <v>27.038981</v>
      </c>
      <c r="T4">
        <v>1.494586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48.981043</v>
      </c>
      <c r="AH4">
        <v>165.14201700000001</v>
      </c>
      <c r="AI4">
        <v>0</v>
      </c>
      <c r="AJ4">
        <v>0</v>
      </c>
      <c r="AK4">
        <v>67.990881999999999</v>
      </c>
      <c r="AL4">
        <v>51.128</v>
      </c>
      <c r="AM4">
        <v>18.800616999999999</v>
      </c>
      <c r="AN4">
        <v>1.19116</v>
      </c>
      <c r="AO4">
        <v>0</v>
      </c>
      <c r="AP4">
        <v>2.1777000000000002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3202.4048929999999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685.51594699999998</v>
      </c>
      <c r="L5">
        <v>412.94379900000001</v>
      </c>
      <c r="M5">
        <v>94.455943000000005</v>
      </c>
      <c r="N5">
        <v>121.484996</v>
      </c>
      <c r="O5">
        <v>127.380717</v>
      </c>
      <c r="P5">
        <v>144.58895000000001</v>
      </c>
      <c r="Q5">
        <v>9.6658050000000006</v>
      </c>
      <c r="R5">
        <v>43.606625000000001</v>
      </c>
      <c r="S5">
        <v>27.038981</v>
      </c>
      <c r="T5">
        <v>1.494586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48.981043</v>
      </c>
      <c r="AH5">
        <v>165.14201700000001</v>
      </c>
      <c r="AI5">
        <v>0</v>
      </c>
      <c r="AJ5">
        <v>0</v>
      </c>
      <c r="AK5">
        <v>67.990881999999999</v>
      </c>
      <c r="AL5">
        <v>51.128</v>
      </c>
      <c r="AM5">
        <v>18.800616999999999</v>
      </c>
      <c r="AN5">
        <v>1.19116</v>
      </c>
      <c r="AO5">
        <v>0</v>
      </c>
      <c r="AP5">
        <v>2.1777000000000002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3202.4048929999999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685.51594699999998</v>
      </c>
      <c r="L6">
        <v>412.94379900000001</v>
      </c>
      <c r="M6">
        <v>94.455943000000005</v>
      </c>
      <c r="N6">
        <v>121.484996</v>
      </c>
      <c r="O6">
        <v>127.380717</v>
      </c>
      <c r="P6">
        <v>144.58895000000001</v>
      </c>
      <c r="Q6">
        <v>9.6658050000000006</v>
      </c>
      <c r="R6">
        <v>43.606625000000001</v>
      </c>
      <c r="S6">
        <v>27.038981</v>
      </c>
      <c r="T6">
        <v>1.494586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48.981043</v>
      </c>
      <c r="AH6">
        <v>165.14201700000001</v>
      </c>
      <c r="AI6">
        <v>0</v>
      </c>
      <c r="AJ6">
        <v>0</v>
      </c>
      <c r="AK6">
        <v>67.990881999999999</v>
      </c>
      <c r="AL6">
        <v>51.128</v>
      </c>
      <c r="AM6">
        <v>18.800616999999999</v>
      </c>
      <c r="AN6">
        <v>1.19116</v>
      </c>
      <c r="AO6">
        <v>0</v>
      </c>
      <c r="AP6">
        <v>2.1777000000000002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3202.4048929999999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685.51594699999998</v>
      </c>
      <c r="L7">
        <v>422.44379900000001</v>
      </c>
      <c r="M7">
        <v>94.455943000000005</v>
      </c>
      <c r="N7">
        <v>121.484996</v>
      </c>
      <c r="O7">
        <v>127.380717</v>
      </c>
      <c r="P7">
        <v>144.58895000000001</v>
      </c>
      <c r="Q7">
        <v>9.6658050000000006</v>
      </c>
      <c r="R7">
        <v>43.606625000000001</v>
      </c>
      <c r="S7">
        <v>27.038981</v>
      </c>
      <c r="T7">
        <v>1.494586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48.981043</v>
      </c>
      <c r="AH7">
        <v>165.14201700000001</v>
      </c>
      <c r="AI7">
        <v>0</v>
      </c>
      <c r="AJ7">
        <v>0</v>
      </c>
      <c r="AK7">
        <v>67.990881999999999</v>
      </c>
      <c r="AL7">
        <v>51.128</v>
      </c>
      <c r="AM7">
        <v>18.800616999999999</v>
      </c>
      <c r="AN7">
        <v>1.19116</v>
      </c>
      <c r="AO7">
        <v>0</v>
      </c>
      <c r="AP7">
        <v>2.1777000000000002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3211.9048929999999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688.71594700000003</v>
      </c>
      <c r="L8">
        <v>422.44379900000001</v>
      </c>
      <c r="M8">
        <v>94.455943000000005</v>
      </c>
      <c r="N8">
        <v>121.484996</v>
      </c>
      <c r="O8">
        <v>127.380717</v>
      </c>
      <c r="P8">
        <v>144.58895000000001</v>
      </c>
      <c r="Q8">
        <v>9.6658050000000006</v>
      </c>
      <c r="R8">
        <v>43.606625000000001</v>
      </c>
      <c r="S8">
        <v>27.038981</v>
      </c>
      <c r="T8">
        <v>1.494586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48.981043</v>
      </c>
      <c r="AH8">
        <v>165.14201700000001</v>
      </c>
      <c r="AI8">
        <v>0</v>
      </c>
      <c r="AJ8">
        <v>0</v>
      </c>
      <c r="AK8">
        <v>67.990881999999999</v>
      </c>
      <c r="AL8">
        <v>51.128</v>
      </c>
      <c r="AM8">
        <v>18.800616999999999</v>
      </c>
      <c r="AN8">
        <v>1.19116</v>
      </c>
      <c r="AO8">
        <v>0</v>
      </c>
      <c r="AP8">
        <v>2.1777000000000002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3215.1048929999997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688.71594700000003</v>
      </c>
      <c r="L9">
        <v>422.44379900000001</v>
      </c>
      <c r="M9">
        <v>94.455943000000005</v>
      </c>
      <c r="N9">
        <v>121.484996</v>
      </c>
      <c r="O9">
        <v>127.380717</v>
      </c>
      <c r="P9">
        <v>144.58895000000001</v>
      </c>
      <c r="Q9">
        <v>10.065804999999999</v>
      </c>
      <c r="R9">
        <v>43.606625000000001</v>
      </c>
      <c r="S9">
        <v>27.038981</v>
      </c>
      <c r="T9">
        <v>1.494586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48.981043</v>
      </c>
      <c r="AH9">
        <v>165.14201700000001</v>
      </c>
      <c r="AI9">
        <v>0</v>
      </c>
      <c r="AJ9">
        <v>0</v>
      </c>
      <c r="AK9">
        <v>67.990881999999999</v>
      </c>
      <c r="AL9">
        <v>51.128</v>
      </c>
      <c r="AM9">
        <v>18.800616999999999</v>
      </c>
      <c r="AN9">
        <v>1.19116</v>
      </c>
      <c r="AO9">
        <v>0</v>
      </c>
      <c r="AP9">
        <v>10.119899999999999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3223.4470929999993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688.71594700000003</v>
      </c>
      <c r="L10">
        <v>422.44379900000001</v>
      </c>
      <c r="M10">
        <v>94.455943000000005</v>
      </c>
      <c r="N10">
        <v>121.484996</v>
      </c>
      <c r="O10">
        <v>127.380717</v>
      </c>
      <c r="P10">
        <v>144.58895000000001</v>
      </c>
      <c r="Q10">
        <v>10.065804999999999</v>
      </c>
      <c r="R10">
        <v>43.606625000000001</v>
      </c>
      <c r="S10">
        <v>27.038981</v>
      </c>
      <c r="T10">
        <v>1.494586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48.981043</v>
      </c>
      <c r="AH10">
        <v>165.14201700000001</v>
      </c>
      <c r="AI10">
        <v>0</v>
      </c>
      <c r="AJ10">
        <v>0</v>
      </c>
      <c r="AK10">
        <v>67.990881999999999</v>
      </c>
      <c r="AL10">
        <v>51.128</v>
      </c>
      <c r="AM10">
        <v>12.559116</v>
      </c>
      <c r="AN10">
        <v>1.19116</v>
      </c>
      <c r="AO10">
        <v>0</v>
      </c>
      <c r="AP10">
        <v>2.1777000000000002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3210.2138839999993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688.71594700000003</v>
      </c>
      <c r="L11">
        <v>422.44379900000001</v>
      </c>
      <c r="M11">
        <v>94.455943000000005</v>
      </c>
      <c r="N11">
        <v>121.484996</v>
      </c>
      <c r="O11">
        <v>127.380717</v>
      </c>
      <c r="P11">
        <v>144.58895000000001</v>
      </c>
      <c r="Q11">
        <v>10.065804999999999</v>
      </c>
      <c r="R11">
        <v>43.606625000000001</v>
      </c>
      <c r="S11">
        <v>27.038981</v>
      </c>
      <c r="T11">
        <v>1.494586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48.981043</v>
      </c>
      <c r="AH11">
        <v>165.14201700000001</v>
      </c>
      <c r="AI11">
        <v>0</v>
      </c>
      <c r="AJ11">
        <v>0</v>
      </c>
      <c r="AK11">
        <v>67.990881999999999</v>
      </c>
      <c r="AL11">
        <v>51.128</v>
      </c>
      <c r="AM11">
        <v>12.559116</v>
      </c>
      <c r="AN11">
        <v>1.19116</v>
      </c>
      <c r="AO11">
        <v>0</v>
      </c>
      <c r="AP11">
        <v>2.1777000000000002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3218.0381059999995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688.71594700000003</v>
      </c>
      <c r="L12">
        <v>422.44379900000001</v>
      </c>
      <c r="M12">
        <v>94.455943000000005</v>
      </c>
      <c r="N12">
        <v>121.484996</v>
      </c>
      <c r="O12">
        <v>127.380717</v>
      </c>
      <c r="P12">
        <v>144.58895000000001</v>
      </c>
      <c r="Q12">
        <v>10.065804999999999</v>
      </c>
      <c r="R12">
        <v>43.606625000000001</v>
      </c>
      <c r="S12">
        <v>27.038981</v>
      </c>
      <c r="T12">
        <v>1.494586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48.981043</v>
      </c>
      <c r="AH12">
        <v>165.14201700000001</v>
      </c>
      <c r="AI12">
        <v>0</v>
      </c>
      <c r="AJ12">
        <v>0</v>
      </c>
      <c r="AK12">
        <v>67.990881999999999</v>
      </c>
      <c r="AL12">
        <v>51.128</v>
      </c>
      <c r="AM12">
        <v>12.559116</v>
      </c>
      <c r="AN12">
        <v>1.19116</v>
      </c>
      <c r="AO12">
        <v>0</v>
      </c>
      <c r="AP12">
        <v>2.1777000000000002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3203.9887459999995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688.71594700000003</v>
      </c>
      <c r="L13">
        <v>422.44379900000001</v>
      </c>
      <c r="M13">
        <v>94.455943000000005</v>
      </c>
      <c r="N13">
        <v>121.484996</v>
      </c>
      <c r="O13">
        <v>127.380717</v>
      </c>
      <c r="P13">
        <v>144.58895000000001</v>
      </c>
      <c r="Q13">
        <v>10.065804999999999</v>
      </c>
      <c r="R13">
        <v>43.606625000000001</v>
      </c>
      <c r="S13">
        <v>27.038981</v>
      </c>
      <c r="T13">
        <v>1.494586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48.981043</v>
      </c>
      <c r="AH13">
        <v>165.14201700000001</v>
      </c>
      <c r="AI13">
        <v>0</v>
      </c>
      <c r="AJ13">
        <v>0</v>
      </c>
      <c r="AK13">
        <v>67.990881999999999</v>
      </c>
      <c r="AL13">
        <v>79.376220000000004</v>
      </c>
      <c r="AM13">
        <v>6.2795579999999998</v>
      </c>
      <c r="AN13">
        <v>1.19116</v>
      </c>
      <c r="AO13">
        <v>0</v>
      </c>
      <c r="AP13">
        <v>2.1777000000000002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3225.9574079999998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94.455943000000005</v>
      </c>
      <c r="N14">
        <v>121.484996</v>
      </c>
      <c r="O14">
        <v>127.380717</v>
      </c>
      <c r="P14">
        <v>144.58895000000001</v>
      </c>
      <c r="Q14">
        <v>10.065804999999999</v>
      </c>
      <c r="R14">
        <v>43.606625000000001</v>
      </c>
      <c r="S14">
        <v>27.638981000000001</v>
      </c>
      <c r="T14">
        <v>1.494586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48.981043</v>
      </c>
      <c r="AH14">
        <v>165.14201700000001</v>
      </c>
      <c r="AI14">
        <v>0</v>
      </c>
      <c r="AJ14">
        <v>0</v>
      </c>
      <c r="AK14">
        <v>67.990881999999999</v>
      </c>
      <c r="AL14">
        <v>79.376220000000004</v>
      </c>
      <c r="AM14">
        <v>6.2795579999999998</v>
      </c>
      <c r="AN14">
        <v>1.19116</v>
      </c>
      <c r="AO14">
        <v>0</v>
      </c>
      <c r="AP14">
        <v>2.1777000000000002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3226.5574080000001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10.065804999999999</v>
      </c>
      <c r="R15">
        <v>43.606625000000001</v>
      </c>
      <c r="S15">
        <v>27.638981000000001</v>
      </c>
      <c r="T15">
        <v>1.494586</v>
      </c>
      <c r="U15">
        <v>411.75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48.981043</v>
      </c>
      <c r="AH15">
        <v>165.14201700000001</v>
      </c>
      <c r="AI15">
        <v>0</v>
      </c>
      <c r="AJ15">
        <v>0</v>
      </c>
      <c r="AK15">
        <v>67.990881999999999</v>
      </c>
      <c r="AL15">
        <v>79.376220000000004</v>
      </c>
      <c r="AM15">
        <v>6.2795579999999998</v>
      </c>
      <c r="AN15">
        <v>1.19116</v>
      </c>
      <c r="AO15">
        <v>0</v>
      </c>
      <c r="AP15">
        <v>2.1777000000000002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3283.9462239999998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10.065804999999999</v>
      </c>
      <c r="R16">
        <v>43.606625000000001</v>
      </c>
      <c r="S16">
        <v>27.638981000000001</v>
      </c>
      <c r="T16">
        <v>2.1345860000000001</v>
      </c>
      <c r="U16">
        <v>411.75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48.981043</v>
      </c>
      <c r="AH16">
        <v>165.14201700000001</v>
      </c>
      <c r="AI16">
        <v>0</v>
      </c>
      <c r="AJ16">
        <v>0</v>
      </c>
      <c r="AK16">
        <v>67.990881999999999</v>
      </c>
      <c r="AL16">
        <v>79.376220000000004</v>
      </c>
      <c r="AM16">
        <v>4.7572409999999996</v>
      </c>
      <c r="AN16">
        <v>1.19116</v>
      </c>
      <c r="AO16">
        <v>0</v>
      </c>
      <c r="AP16">
        <v>2.1777000000000002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3283.0639069999997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10.065804999999999</v>
      </c>
      <c r="R17">
        <v>43.606625000000001</v>
      </c>
      <c r="S17">
        <v>27.638981000000001</v>
      </c>
      <c r="T17">
        <v>3.0945860000000001</v>
      </c>
      <c r="U17">
        <v>411.75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48.981043</v>
      </c>
      <c r="AH17">
        <v>165.14201700000001</v>
      </c>
      <c r="AI17">
        <v>0</v>
      </c>
      <c r="AJ17">
        <v>0</v>
      </c>
      <c r="AK17">
        <v>67.990881999999999</v>
      </c>
      <c r="AL17">
        <v>79.376220000000004</v>
      </c>
      <c r="AM17">
        <v>4.7572409999999996</v>
      </c>
      <c r="AN17">
        <v>1.19116</v>
      </c>
      <c r="AO17">
        <v>0</v>
      </c>
      <c r="AP17">
        <v>2.1777000000000002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3284.0239069999998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10.065804999999999</v>
      </c>
      <c r="R18">
        <v>44.906624999999998</v>
      </c>
      <c r="S18">
        <v>27.638981000000001</v>
      </c>
      <c r="T18">
        <v>3.0945860000000001</v>
      </c>
      <c r="U18">
        <v>411.75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48.981043</v>
      </c>
      <c r="AH18">
        <v>165.14201700000001</v>
      </c>
      <c r="AI18">
        <v>0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2.1777000000000002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3280.5666660000002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10.065804999999999</v>
      </c>
      <c r="R19">
        <v>43.606625000000001</v>
      </c>
      <c r="S19">
        <v>27.638981000000001</v>
      </c>
      <c r="T19">
        <v>3.0945860000000001</v>
      </c>
      <c r="U19">
        <v>411.75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165.14201700000001</v>
      </c>
      <c r="AI19">
        <v>0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2.1777000000000002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3269.3331250000006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10.065804999999999</v>
      </c>
      <c r="R20">
        <v>43.606625000000001</v>
      </c>
      <c r="S20">
        <v>27.638981000000001</v>
      </c>
      <c r="T20">
        <v>3.0945860000000001</v>
      </c>
      <c r="U20">
        <v>411.75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165.14201700000001</v>
      </c>
      <c r="AI20">
        <v>0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2.1777000000000002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3255.2837650000006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10.065804999999999</v>
      </c>
      <c r="R21">
        <v>44.906624999999998</v>
      </c>
      <c r="S21">
        <v>27.638981000000001</v>
      </c>
      <c r="T21">
        <v>3.0945860000000001</v>
      </c>
      <c r="U21">
        <v>411.75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156.004604</v>
      </c>
      <c r="AI21">
        <v>4.2720909999999996</v>
      </c>
      <c r="AJ21">
        <v>0</v>
      </c>
      <c r="AK21">
        <v>67.990881999999999</v>
      </c>
      <c r="AL21">
        <v>83.664000000000001</v>
      </c>
      <c r="AM21">
        <v>0</v>
      </c>
      <c r="AN21">
        <v>1.19116</v>
      </c>
      <c r="AO21">
        <v>0</v>
      </c>
      <c r="AP21">
        <v>2.1777000000000002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3255.7444120000009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10.065804999999999</v>
      </c>
      <c r="R22">
        <v>44.906624999999998</v>
      </c>
      <c r="S22">
        <v>27.638981000000001</v>
      </c>
      <c r="T22">
        <v>3.0945860000000001</v>
      </c>
      <c r="U22">
        <v>411.75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156.004604</v>
      </c>
      <c r="AI22">
        <v>4.2720909999999996</v>
      </c>
      <c r="AJ22">
        <v>0</v>
      </c>
      <c r="AK22">
        <v>67.990881999999999</v>
      </c>
      <c r="AL22">
        <v>83.664000000000001</v>
      </c>
      <c r="AM22">
        <v>0</v>
      </c>
      <c r="AN22">
        <v>1.19116</v>
      </c>
      <c r="AO22">
        <v>0</v>
      </c>
      <c r="AP22">
        <v>2.1777000000000002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3255.7444120000009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10.065804999999999</v>
      </c>
      <c r="R23">
        <v>44.906624999999998</v>
      </c>
      <c r="S23">
        <v>27.638981000000001</v>
      </c>
      <c r="T23">
        <v>3.0945860000000001</v>
      </c>
      <c r="U23">
        <v>411.75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156.004604</v>
      </c>
      <c r="AI23">
        <v>4.2720909999999996</v>
      </c>
      <c r="AJ23">
        <v>0</v>
      </c>
      <c r="AK23">
        <v>67.990881999999999</v>
      </c>
      <c r="AL23">
        <v>75.53</v>
      </c>
      <c r="AM23">
        <v>0</v>
      </c>
      <c r="AN23">
        <v>1.19116</v>
      </c>
      <c r="AO23">
        <v>0</v>
      </c>
      <c r="AP23">
        <v>2.1777000000000002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3247.6104120000009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10.065804999999999</v>
      </c>
      <c r="R24">
        <v>44.906624999999998</v>
      </c>
      <c r="S24">
        <v>27.638981000000001</v>
      </c>
      <c r="T24">
        <v>3.0945860000000001</v>
      </c>
      <c r="U24">
        <v>411.75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156.004604</v>
      </c>
      <c r="AI24">
        <v>4.2720909999999996</v>
      </c>
      <c r="AJ24">
        <v>0</v>
      </c>
      <c r="AK24">
        <v>67.990881999999999</v>
      </c>
      <c r="AL24">
        <v>75.53</v>
      </c>
      <c r="AM24">
        <v>0</v>
      </c>
      <c r="AN24">
        <v>1.19116</v>
      </c>
      <c r="AO24">
        <v>0</v>
      </c>
      <c r="AP24">
        <v>2.1777000000000002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3247.6104120000009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10.065804999999999</v>
      </c>
      <c r="R25">
        <v>44.906624999999998</v>
      </c>
      <c r="S25">
        <v>27.638981000000001</v>
      </c>
      <c r="T25">
        <v>3.0945860000000001</v>
      </c>
      <c r="U25">
        <v>411.75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156.004604</v>
      </c>
      <c r="AI25">
        <v>4.2720909999999996</v>
      </c>
      <c r="AJ25">
        <v>0</v>
      </c>
      <c r="AK25">
        <v>67.990881999999999</v>
      </c>
      <c r="AL25">
        <v>51.128</v>
      </c>
      <c r="AM25">
        <v>0</v>
      </c>
      <c r="AN25">
        <v>1.19116</v>
      </c>
      <c r="AO25">
        <v>0</v>
      </c>
      <c r="AP25">
        <v>2.1777000000000002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3223.2084120000009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10.065804999999999</v>
      </c>
      <c r="R26">
        <v>44.906624999999998</v>
      </c>
      <c r="S26">
        <v>27.638981000000001</v>
      </c>
      <c r="T26">
        <v>3.0945860000000001</v>
      </c>
      <c r="U26">
        <v>411.75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156.004604</v>
      </c>
      <c r="AI26">
        <v>4.2720909999999996</v>
      </c>
      <c r="AJ26">
        <v>0</v>
      </c>
      <c r="AK26">
        <v>67.990881999999999</v>
      </c>
      <c r="AL26">
        <v>51.128</v>
      </c>
      <c r="AM26">
        <v>0</v>
      </c>
      <c r="AN26">
        <v>1.19116</v>
      </c>
      <c r="AO26">
        <v>0</v>
      </c>
      <c r="AP26">
        <v>2.1777000000000002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3223.2084120000009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10.065804999999999</v>
      </c>
      <c r="R27">
        <v>44.906624999999998</v>
      </c>
      <c r="S27">
        <v>27.638981000000001</v>
      </c>
      <c r="T27">
        <v>3.0945860000000001</v>
      </c>
      <c r="U27">
        <v>411.75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156.004604</v>
      </c>
      <c r="AI27">
        <v>4.2720909999999996</v>
      </c>
      <c r="AJ27">
        <v>0</v>
      </c>
      <c r="AK27">
        <v>67.990881999999999</v>
      </c>
      <c r="AL27">
        <v>51.128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3222.8129010000007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10.065804999999999</v>
      </c>
      <c r="R28">
        <v>44.906624999999998</v>
      </c>
      <c r="S28">
        <v>27.638981000000001</v>
      </c>
      <c r="T28">
        <v>3.0945860000000001</v>
      </c>
      <c r="U28">
        <v>411.75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156.004604</v>
      </c>
      <c r="AI28">
        <v>9.1544819999999998</v>
      </c>
      <c r="AJ28">
        <v>0</v>
      </c>
      <c r="AK28">
        <v>67.990881999999999</v>
      </c>
      <c r="AL28">
        <v>51.128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3227.6952920000008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10.065804999999999</v>
      </c>
      <c r="R29">
        <v>44.906624999999998</v>
      </c>
      <c r="S29">
        <v>27.638981000000001</v>
      </c>
      <c r="T29">
        <v>3.0945860000000001</v>
      </c>
      <c r="U29">
        <v>411.75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156.004604</v>
      </c>
      <c r="AI29">
        <v>59.504133000000003</v>
      </c>
      <c r="AJ29">
        <v>0</v>
      </c>
      <c r="AK29">
        <v>67.990881999999999</v>
      </c>
      <c r="AL29">
        <v>51.128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3278.0449430000008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10.065804999999999</v>
      </c>
      <c r="R30">
        <v>44.906624999999998</v>
      </c>
      <c r="S30">
        <v>27.638981000000001</v>
      </c>
      <c r="T30">
        <v>3.0945860000000001</v>
      </c>
      <c r="U30">
        <v>411.75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156.004604</v>
      </c>
      <c r="AI30">
        <v>59.504133000000003</v>
      </c>
      <c r="AJ30">
        <v>0</v>
      </c>
      <c r="AK30">
        <v>67.990881999999999</v>
      </c>
      <c r="AL30">
        <v>51.128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6.0216820000000002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3278.0449430000008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10.065804999999999</v>
      </c>
      <c r="R31">
        <v>44.906624999999998</v>
      </c>
      <c r="S31">
        <v>27.638981000000001</v>
      </c>
      <c r="T31">
        <v>3.0945860000000001</v>
      </c>
      <c r="U31">
        <v>411.75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156.004604</v>
      </c>
      <c r="AI31">
        <v>59.504133000000003</v>
      </c>
      <c r="AJ31">
        <v>0</v>
      </c>
      <c r="AK31">
        <v>67.990881999999999</v>
      </c>
      <c r="AL31">
        <v>51.128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6.9561019999999996</v>
      </c>
      <c r="BA31">
        <v>6.0216820000000002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3274.4452420000011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10.065804999999999</v>
      </c>
      <c r="R32">
        <v>44.906624999999998</v>
      </c>
      <c r="S32">
        <v>27.638981000000001</v>
      </c>
      <c r="T32">
        <v>3.0945860000000001</v>
      </c>
      <c r="U32">
        <v>411.75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156.004604</v>
      </c>
      <c r="AI32">
        <v>59.504133000000003</v>
      </c>
      <c r="AJ32">
        <v>0</v>
      </c>
      <c r="AK32">
        <v>67.990881999999999</v>
      </c>
      <c r="AL32">
        <v>51.128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6.9561019999999996</v>
      </c>
      <c r="BA32">
        <v>6.0216820000000002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3274.4452420000011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10.065804999999999</v>
      </c>
      <c r="R33">
        <v>44.906624999999998</v>
      </c>
      <c r="S33">
        <v>27.638981000000001</v>
      </c>
      <c r="T33">
        <v>3.0945860000000001</v>
      </c>
      <c r="U33">
        <v>411.75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156.004604</v>
      </c>
      <c r="AI33">
        <v>59.504133000000003</v>
      </c>
      <c r="AJ33">
        <v>0</v>
      </c>
      <c r="AK33">
        <v>67.990881999999999</v>
      </c>
      <c r="AL33">
        <v>51.128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6.9561019999999996</v>
      </c>
      <c r="BA33">
        <v>6.0216820000000002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3274.4452420000011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144.58895000000001</v>
      </c>
      <c r="Q34">
        <v>10.065804999999999</v>
      </c>
      <c r="R34">
        <v>44.906624999999998</v>
      </c>
      <c r="S34">
        <v>27.638981000000001</v>
      </c>
      <c r="T34">
        <v>3.0945860000000001</v>
      </c>
      <c r="U34">
        <v>411.75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156.004604</v>
      </c>
      <c r="AI34">
        <v>59.504133000000003</v>
      </c>
      <c r="AJ34">
        <v>0</v>
      </c>
      <c r="AK34">
        <v>67.990881999999999</v>
      </c>
      <c r="AL34">
        <v>51.128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6.9561019999999996</v>
      </c>
      <c r="BA34">
        <v>6.0216820000000002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3272.6922090000012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144.58895000000001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411.75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137.618347</v>
      </c>
      <c r="AI35">
        <v>7.6287349999999998</v>
      </c>
      <c r="AJ35">
        <v>0</v>
      </c>
      <c r="AK35">
        <v>67.990881999999999</v>
      </c>
      <c r="AL35">
        <v>62.747999999999998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6.9561019999999996</v>
      </c>
      <c r="BA35">
        <v>5.3132479999999997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3215.9893530000004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94.455943000000005</v>
      </c>
      <c r="N36">
        <v>121.484996</v>
      </c>
      <c r="O36">
        <v>127.380717</v>
      </c>
      <c r="P36">
        <v>144.58895000000001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411.75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137.618347</v>
      </c>
      <c r="AI36">
        <v>4.2720909999999996</v>
      </c>
      <c r="AJ36">
        <v>0</v>
      </c>
      <c r="AK36">
        <v>67.990881999999999</v>
      </c>
      <c r="AL36">
        <v>62.747999999999998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6.9561019999999996</v>
      </c>
      <c r="BA36">
        <v>5.3132479999999997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3212.6327090000004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94.455943000000005</v>
      </c>
      <c r="N37">
        <v>121.484996</v>
      </c>
      <c r="O37">
        <v>127.380717</v>
      </c>
      <c r="P37">
        <v>144.58895000000001</v>
      </c>
      <c r="Q37">
        <v>11.315149</v>
      </c>
      <c r="R37">
        <v>44.906624999999998</v>
      </c>
      <c r="S37">
        <v>27.638981000000001</v>
      </c>
      <c r="T37">
        <v>3.0945860000000001</v>
      </c>
      <c r="U37">
        <v>411.75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137.618347</v>
      </c>
      <c r="AI37">
        <v>18.308964</v>
      </c>
      <c r="AJ37">
        <v>0</v>
      </c>
      <c r="AK37">
        <v>67.990881999999999</v>
      </c>
      <c r="AL37">
        <v>65.072000000000003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6.9561019999999996</v>
      </c>
      <c r="BA37">
        <v>5.3132479999999997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3222.4727820000003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94.455943000000005</v>
      </c>
      <c r="N38">
        <v>121.484996</v>
      </c>
      <c r="O38">
        <v>127.380717</v>
      </c>
      <c r="P38">
        <v>144.58895000000001</v>
      </c>
      <c r="Q38">
        <v>11.315149</v>
      </c>
      <c r="R38">
        <v>44.906624999999998</v>
      </c>
      <c r="S38">
        <v>27.638981000000001</v>
      </c>
      <c r="T38">
        <v>3.0945860000000001</v>
      </c>
      <c r="U38">
        <v>411.75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13.272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137.618347</v>
      </c>
      <c r="AI38">
        <v>18.308964</v>
      </c>
      <c r="AJ38">
        <v>0</v>
      </c>
      <c r="AK38">
        <v>67.990881999999999</v>
      </c>
      <c r="AL38">
        <v>65.072000000000003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4.6374019999999998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3224.896722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94.455943000000005</v>
      </c>
      <c r="N39">
        <v>121.484996</v>
      </c>
      <c r="O39">
        <v>127.380717</v>
      </c>
      <c r="P39">
        <v>144.58895000000001</v>
      </c>
      <c r="Q39">
        <v>11.315149</v>
      </c>
      <c r="R39">
        <v>44.906624999999998</v>
      </c>
      <c r="S39">
        <v>27.638981000000001</v>
      </c>
      <c r="T39">
        <v>3.0945860000000001</v>
      </c>
      <c r="U39">
        <v>411.75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21.768069000000001</v>
      </c>
      <c r="AE39">
        <v>59.175403000000003</v>
      </c>
      <c r="AF39">
        <v>0</v>
      </c>
      <c r="AG39">
        <v>48.981043</v>
      </c>
      <c r="AH39">
        <v>137.618347</v>
      </c>
      <c r="AI39">
        <v>18.308964</v>
      </c>
      <c r="AJ39">
        <v>0</v>
      </c>
      <c r="AK39">
        <v>67.990881999999999</v>
      </c>
      <c r="AL39">
        <v>65.072000000000003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4.6374019999999998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3205.1985540000001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94.455943000000005</v>
      </c>
      <c r="N40">
        <v>121.484996</v>
      </c>
      <c r="O40">
        <v>127.380717</v>
      </c>
      <c r="P40">
        <v>144.58895000000001</v>
      </c>
      <c r="Q40">
        <v>11.315149</v>
      </c>
      <c r="R40">
        <v>44.906624999999998</v>
      </c>
      <c r="S40">
        <v>27.638981000000001</v>
      </c>
      <c r="T40">
        <v>3.0945860000000001</v>
      </c>
      <c r="U40">
        <v>411.75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21.768069000000001</v>
      </c>
      <c r="AE40">
        <v>59.175403000000003</v>
      </c>
      <c r="AF40">
        <v>0</v>
      </c>
      <c r="AG40">
        <v>48.981043</v>
      </c>
      <c r="AH40">
        <v>137.618347</v>
      </c>
      <c r="AI40">
        <v>4.2720909999999996</v>
      </c>
      <c r="AJ40">
        <v>0</v>
      </c>
      <c r="AK40">
        <v>67.990881999999999</v>
      </c>
      <c r="AL40">
        <v>65.072000000000003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4.6374019999999998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3191.161681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94.455943000000005</v>
      </c>
      <c r="N41">
        <v>121.484996</v>
      </c>
      <c r="O41">
        <v>127.380717</v>
      </c>
      <c r="P41">
        <v>144.58895000000001</v>
      </c>
      <c r="Q41">
        <v>11.315149</v>
      </c>
      <c r="R41">
        <v>44.906624999999998</v>
      </c>
      <c r="S41">
        <v>27.638981000000001</v>
      </c>
      <c r="T41">
        <v>3.0945860000000001</v>
      </c>
      <c r="U41">
        <v>411.75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21.768069000000001</v>
      </c>
      <c r="AE41">
        <v>59.175403000000003</v>
      </c>
      <c r="AF41">
        <v>0</v>
      </c>
      <c r="AG41">
        <v>48.981043</v>
      </c>
      <c r="AH41">
        <v>137.618347</v>
      </c>
      <c r="AI41">
        <v>0</v>
      </c>
      <c r="AJ41">
        <v>0</v>
      </c>
      <c r="AK41">
        <v>67.990881999999999</v>
      </c>
      <c r="AL41">
        <v>83.664000000000001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2.3187009999999999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3197.6428890000007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94.455943000000005</v>
      </c>
      <c r="N42">
        <v>121.484996</v>
      </c>
      <c r="O42">
        <v>127.380717</v>
      </c>
      <c r="P42">
        <v>144.58895000000001</v>
      </c>
      <c r="Q42">
        <v>11.315149</v>
      </c>
      <c r="R42">
        <v>44.906624999999998</v>
      </c>
      <c r="S42">
        <v>27.638981000000001</v>
      </c>
      <c r="T42">
        <v>3.0945860000000001</v>
      </c>
      <c r="U42">
        <v>411.75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21.768069000000001</v>
      </c>
      <c r="AE42">
        <v>59.175403000000003</v>
      </c>
      <c r="AF42">
        <v>0</v>
      </c>
      <c r="AG42">
        <v>48.981043</v>
      </c>
      <c r="AH42">
        <v>137.618347</v>
      </c>
      <c r="AI42">
        <v>0</v>
      </c>
      <c r="AJ42">
        <v>0</v>
      </c>
      <c r="AK42">
        <v>67.990881999999999</v>
      </c>
      <c r="AL42">
        <v>83.664000000000001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2.3187009999999999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3197.6428890000007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11.315149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23.221852999999999</v>
      </c>
      <c r="AD43">
        <v>21.768069000000001</v>
      </c>
      <c r="AE43">
        <v>59.175403000000003</v>
      </c>
      <c r="AF43">
        <v>0</v>
      </c>
      <c r="AG43">
        <v>48.981043</v>
      </c>
      <c r="AH43">
        <v>137.618347</v>
      </c>
      <c r="AI43">
        <v>0</v>
      </c>
      <c r="AJ43">
        <v>0</v>
      </c>
      <c r="AK43">
        <v>67.990881999999999</v>
      </c>
      <c r="AL43">
        <v>83.664000000000001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48.226576000000001</v>
      </c>
      <c r="AW43">
        <v>0</v>
      </c>
      <c r="AX43">
        <v>0</v>
      </c>
      <c r="AY43">
        <v>8.3406509999999994</v>
      </c>
      <c r="AZ43">
        <v>2.3187009999999999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3209.861178000001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11.315149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23.221852999999999</v>
      </c>
      <c r="AD44">
        <v>21.768069000000001</v>
      </c>
      <c r="AE44">
        <v>59.175403000000003</v>
      </c>
      <c r="AF44">
        <v>0</v>
      </c>
      <c r="AG44">
        <v>48.981043</v>
      </c>
      <c r="AH44">
        <v>137.618347</v>
      </c>
      <c r="AI44">
        <v>0</v>
      </c>
      <c r="AJ44">
        <v>0</v>
      </c>
      <c r="AK44">
        <v>67.990881999999999</v>
      </c>
      <c r="AL44">
        <v>83.664000000000001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48.226576000000001</v>
      </c>
      <c r="AW44">
        <v>0</v>
      </c>
      <c r="AX44">
        <v>0</v>
      </c>
      <c r="AY44">
        <v>8.3406509999999994</v>
      </c>
      <c r="AZ44">
        <v>2.3187009999999999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3209.861178000001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11.315149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21.768069000000001</v>
      </c>
      <c r="AE45">
        <v>59.175403000000003</v>
      </c>
      <c r="AF45">
        <v>0</v>
      </c>
      <c r="AG45">
        <v>48.981043</v>
      </c>
      <c r="AH45">
        <v>137.618347</v>
      </c>
      <c r="AI45">
        <v>0</v>
      </c>
      <c r="AJ45">
        <v>0</v>
      </c>
      <c r="AK45">
        <v>67.990881999999999</v>
      </c>
      <c r="AL45">
        <v>83.664000000000001</v>
      </c>
      <c r="AM45">
        <v>0</v>
      </c>
      <c r="AN45">
        <v>1.19116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48.226576000000001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3201.0216770000006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11.315149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21.768069000000001</v>
      </c>
      <c r="AE46">
        <v>59.175403000000003</v>
      </c>
      <c r="AF46">
        <v>0</v>
      </c>
      <c r="AG46">
        <v>48.981043</v>
      </c>
      <c r="AH46">
        <v>137.618347</v>
      </c>
      <c r="AI46">
        <v>0</v>
      </c>
      <c r="AJ46">
        <v>0</v>
      </c>
      <c r="AK46">
        <v>67.990881999999999</v>
      </c>
      <c r="AL46">
        <v>83.664000000000001</v>
      </c>
      <c r="AM46">
        <v>0</v>
      </c>
      <c r="AN46">
        <v>1.19116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48.226576000000001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3195.5016770000007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11.315149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32.333219</v>
      </c>
      <c r="AC47">
        <v>23.221852999999999</v>
      </c>
      <c r="AD47">
        <v>21.768069000000001</v>
      </c>
      <c r="AE47">
        <v>59.175403000000003</v>
      </c>
      <c r="AF47">
        <v>0</v>
      </c>
      <c r="AG47">
        <v>48.981043</v>
      </c>
      <c r="AH47">
        <v>137.618347</v>
      </c>
      <c r="AI47">
        <v>0</v>
      </c>
      <c r="AJ47">
        <v>0</v>
      </c>
      <c r="AK47">
        <v>67.990881999999999</v>
      </c>
      <c r="AL47">
        <v>83.664000000000001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3178.2487920000008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11.315149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32.333219</v>
      </c>
      <c r="AC48">
        <v>23.221852999999999</v>
      </c>
      <c r="AD48">
        <v>21.768069000000001</v>
      </c>
      <c r="AE48">
        <v>59.175403000000003</v>
      </c>
      <c r="AF48">
        <v>0</v>
      </c>
      <c r="AG48">
        <v>48.981043</v>
      </c>
      <c r="AH48">
        <v>137.618347</v>
      </c>
      <c r="AI48">
        <v>0</v>
      </c>
      <c r="AJ48">
        <v>0</v>
      </c>
      <c r="AK48">
        <v>67.990881999999999</v>
      </c>
      <c r="AL48">
        <v>65.072000000000003</v>
      </c>
      <c r="AM48">
        <v>0</v>
      </c>
      <c r="AN48">
        <v>1.19116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3159.6567920000007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11.315149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32.333219</v>
      </c>
      <c r="AC49">
        <v>23.221852999999999</v>
      </c>
      <c r="AD49">
        <v>21.768069000000001</v>
      </c>
      <c r="AE49">
        <v>59.175403000000003</v>
      </c>
      <c r="AF49">
        <v>0</v>
      </c>
      <c r="AG49">
        <v>48.981043</v>
      </c>
      <c r="AH49">
        <v>137.618347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3160.7212920000006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11.315149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32.333219</v>
      </c>
      <c r="AC50">
        <v>23.221852999999999</v>
      </c>
      <c r="AD50">
        <v>21.768069000000001</v>
      </c>
      <c r="AE50">
        <v>59.175403000000003</v>
      </c>
      <c r="AF50">
        <v>0</v>
      </c>
      <c r="AG50">
        <v>48.981043</v>
      </c>
      <c r="AH50">
        <v>137.618347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3160.7212920000006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75.360453000000007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11.315149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21.768069000000001</v>
      </c>
      <c r="AE51">
        <v>59.175403000000003</v>
      </c>
      <c r="AF51">
        <v>0</v>
      </c>
      <c r="AG51">
        <v>48.981043</v>
      </c>
      <c r="AH51">
        <v>165.14201700000001</v>
      </c>
      <c r="AI51">
        <v>0</v>
      </c>
      <c r="AJ51">
        <v>0</v>
      </c>
      <c r="AK51">
        <v>67.990881999999999</v>
      </c>
      <c r="AL51">
        <v>52.29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3184.5507930000008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75.360453000000007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11.315149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21.768069000000001</v>
      </c>
      <c r="AE52">
        <v>59.175403000000003</v>
      </c>
      <c r="AF52">
        <v>0</v>
      </c>
      <c r="AG52">
        <v>48.981043</v>
      </c>
      <c r="AH52">
        <v>165.14201700000001</v>
      </c>
      <c r="AI52">
        <v>0</v>
      </c>
      <c r="AJ52">
        <v>0</v>
      </c>
      <c r="AK52">
        <v>67.990881999999999</v>
      </c>
      <c r="AL52">
        <v>52.29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3179.0307930000008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75.360453000000007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11.315149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21.768069000000001</v>
      </c>
      <c r="AE53">
        <v>59.175403000000003</v>
      </c>
      <c r="AF53">
        <v>0</v>
      </c>
      <c r="AG53">
        <v>48.981043</v>
      </c>
      <c r="AH53">
        <v>165.14201700000001</v>
      </c>
      <c r="AI53">
        <v>0</v>
      </c>
      <c r="AJ53">
        <v>0</v>
      </c>
      <c r="AK53">
        <v>67.990881999999999</v>
      </c>
      <c r="AL53">
        <v>52.29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3171.3447930000007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75.360453000000007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11.315149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21.768069000000001</v>
      </c>
      <c r="AE54">
        <v>59.175403000000003</v>
      </c>
      <c r="AF54">
        <v>0</v>
      </c>
      <c r="AG54">
        <v>48.981043</v>
      </c>
      <c r="AH54">
        <v>165.14201700000001</v>
      </c>
      <c r="AI54">
        <v>0</v>
      </c>
      <c r="AJ54">
        <v>0</v>
      </c>
      <c r="AK54">
        <v>67.990881999999999</v>
      </c>
      <c r="AL54">
        <v>52.29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3171.3447930000007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75.360453000000007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11.315149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21.768069000000001</v>
      </c>
      <c r="AE55">
        <v>59.175403000000003</v>
      </c>
      <c r="AF55">
        <v>0</v>
      </c>
      <c r="AG55">
        <v>48.981043</v>
      </c>
      <c r="AH55">
        <v>165.14201700000001</v>
      </c>
      <c r="AI55">
        <v>0</v>
      </c>
      <c r="AJ55">
        <v>0</v>
      </c>
      <c r="AK55">
        <v>67.990881999999999</v>
      </c>
      <c r="AL55">
        <v>52.29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3176.8647930000006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75.360453000000007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11.315149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21.768069000000001</v>
      </c>
      <c r="AE56">
        <v>59.175403000000003</v>
      </c>
      <c r="AF56">
        <v>0</v>
      </c>
      <c r="AG56">
        <v>48.981043</v>
      </c>
      <c r="AH56">
        <v>165.14201700000001</v>
      </c>
      <c r="AI56">
        <v>0</v>
      </c>
      <c r="AJ56">
        <v>0</v>
      </c>
      <c r="AK56">
        <v>67.990881999999999</v>
      </c>
      <c r="AL56">
        <v>52.29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3176.8647930000006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75.360453000000007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21.768069000000001</v>
      </c>
      <c r="AE57">
        <v>59.175403000000003</v>
      </c>
      <c r="AF57">
        <v>0</v>
      </c>
      <c r="AG57">
        <v>48.981043</v>
      </c>
      <c r="AH57">
        <v>165.14201700000001</v>
      </c>
      <c r="AI57">
        <v>0</v>
      </c>
      <c r="AJ57">
        <v>0</v>
      </c>
      <c r="AK57">
        <v>67.990881999999999</v>
      </c>
      <c r="AL57">
        <v>52.29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3176.8647930000006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75.360453000000007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21.768069000000001</v>
      </c>
      <c r="AE58">
        <v>59.175403000000003</v>
      </c>
      <c r="AF58">
        <v>0</v>
      </c>
      <c r="AG58">
        <v>48.981043</v>
      </c>
      <c r="AH58">
        <v>165.14201700000001</v>
      </c>
      <c r="AI58">
        <v>0</v>
      </c>
      <c r="AJ58">
        <v>0</v>
      </c>
      <c r="AK58">
        <v>67.990881999999999</v>
      </c>
      <c r="AL58">
        <v>52.29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3171.3447930000007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74.409960999999996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11.315149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21.768069000000001</v>
      </c>
      <c r="AE59">
        <v>59.175403000000003</v>
      </c>
      <c r="AF59">
        <v>0</v>
      </c>
      <c r="AG59">
        <v>48.981043</v>
      </c>
      <c r="AH59">
        <v>165.14201700000001</v>
      </c>
      <c r="AI59">
        <v>0</v>
      </c>
      <c r="AJ59">
        <v>0</v>
      </c>
      <c r="AK59">
        <v>67.990881999999999</v>
      </c>
      <c r="AL59">
        <v>52.29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0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3170.3943010000007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74.409960999999996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11.315149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21.768069000000001</v>
      </c>
      <c r="AE60">
        <v>59.175403000000003</v>
      </c>
      <c r="AF60">
        <v>0</v>
      </c>
      <c r="AG60">
        <v>48.981043</v>
      </c>
      <c r="AH60">
        <v>165.14201700000001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0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3183.1763010000009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74.409960999999996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11.315149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48.981043</v>
      </c>
      <c r="AH61">
        <v>165.14201700000001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11.529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0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3205.9683010000008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74.409960999999996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11.315149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48.981043</v>
      </c>
      <c r="AH62">
        <v>165.14201700000001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11.529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0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3205.9683010000008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74.409960999999996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11.315149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48.981043</v>
      </c>
      <c r="AH63">
        <v>165.14201700000001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0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3212.3316610000006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74.409960999999996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48.981043</v>
      </c>
      <c r="AH64">
        <v>165.14201700000001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0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3212.3316610000006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74.409960999999996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48.981043</v>
      </c>
      <c r="AH65">
        <v>165.14201700000001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0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3212.3316610000006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74.409960999999996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48.981043</v>
      </c>
      <c r="AH66">
        <v>165.14201700000001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0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3226.3273010000007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73.323684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32.333219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48.981043</v>
      </c>
      <c r="AH67">
        <v>165.14201700000001</v>
      </c>
      <c r="AI67">
        <v>0</v>
      </c>
      <c r="AJ67">
        <v>0</v>
      </c>
      <c r="AK67">
        <v>67.990881999999999</v>
      </c>
      <c r="AL67">
        <v>83.664000000000001</v>
      </c>
      <c r="AM67">
        <v>0</v>
      </c>
      <c r="AN67">
        <v>1.19116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0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3236.4667440000007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73.323684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32.333219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48.981043</v>
      </c>
      <c r="AH68">
        <v>165.14201700000001</v>
      </c>
      <c r="AI68">
        <v>0</v>
      </c>
      <c r="AJ68">
        <v>0</v>
      </c>
      <c r="AK68">
        <v>67.990881999999999</v>
      </c>
      <c r="AL68">
        <v>83.664000000000001</v>
      </c>
      <c r="AM68">
        <v>0</v>
      </c>
      <c r="AN68">
        <v>1.19116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0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3250.5161040000007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73.323684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11.315149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32.333219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48.981043</v>
      </c>
      <c r="AH69">
        <v>165.14201700000001</v>
      </c>
      <c r="AI69">
        <v>0</v>
      </c>
      <c r="AJ69">
        <v>0</v>
      </c>
      <c r="AK69">
        <v>67.990881999999999</v>
      </c>
      <c r="AL69">
        <v>83.664000000000001</v>
      </c>
      <c r="AM69">
        <v>0</v>
      </c>
      <c r="AN69">
        <v>1.19116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0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3250.5161040000007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73.323684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11.315149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32.333219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48.981043</v>
      </c>
      <c r="AH70">
        <v>165.14201700000001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0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3246.2283240000006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73.323684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11.315149</v>
      </c>
      <c r="R71">
        <v>44.906624999999998</v>
      </c>
      <c r="S71">
        <v>27.638981000000001</v>
      </c>
      <c r="T71">
        <v>3.0945860000000001</v>
      </c>
      <c r="U71">
        <v>407.25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32.333219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156.004604</v>
      </c>
      <c r="AI71">
        <v>16.783217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5.7645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1.8736980000000001</v>
      </c>
      <c r="BA71">
        <v>6.0216820000000002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3263.5809150000014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73.323684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11.315149</v>
      </c>
      <c r="R72">
        <v>44.906624999999998</v>
      </c>
      <c r="S72">
        <v>27.638981000000001</v>
      </c>
      <c r="T72">
        <v>3.0945860000000001</v>
      </c>
      <c r="U72">
        <v>407.25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32.333219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156.004604</v>
      </c>
      <c r="AI72">
        <v>18.308964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5.7645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2.2015950000000002</v>
      </c>
      <c r="BA72">
        <v>6.0216820000000002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3265.4345590000012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73.323684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407.25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32.333219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156.004604</v>
      </c>
      <c r="AI73">
        <v>18.308964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5.7645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4.3797680000000003</v>
      </c>
      <c r="BA73">
        <v>6.0216820000000002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3273.004272000001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73.323684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407.25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156.004604</v>
      </c>
      <c r="AI74">
        <v>4.2720909999999996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5.7645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4.3797680000000003</v>
      </c>
      <c r="BA74">
        <v>6.0216820000000002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3258.967399000001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73.323684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407.25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156.004604</v>
      </c>
      <c r="AI75">
        <v>4.2720909999999996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3.7149000000000001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4.3797680000000003</v>
      </c>
      <c r="BA75">
        <v>6.0216820000000002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3273.0844080000006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109.011758</v>
      </c>
      <c r="H76">
        <v>0</v>
      </c>
      <c r="I76">
        <v>0</v>
      </c>
      <c r="J76">
        <v>73.323684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407.25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48.981043</v>
      </c>
      <c r="AH76">
        <v>156.004604</v>
      </c>
      <c r="AI76">
        <v>4.2720909999999996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3.7149000000000001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47.574866999999998</v>
      </c>
      <c r="AW76">
        <v>0</v>
      </c>
      <c r="AX76">
        <v>0</v>
      </c>
      <c r="AY76">
        <v>8.3406509999999994</v>
      </c>
      <c r="AZ76">
        <v>9.2748030000000004</v>
      </c>
      <c r="BA76">
        <v>6.0216820000000002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3319.2697459999999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76.241354000000001</v>
      </c>
      <c r="H77">
        <v>0</v>
      </c>
      <c r="I77">
        <v>0</v>
      </c>
      <c r="J77">
        <v>73.323684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3.0945860000000001</v>
      </c>
      <c r="U77">
        <v>407.25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48.981043</v>
      </c>
      <c r="AH77">
        <v>156.004604</v>
      </c>
      <c r="AI77">
        <v>7.6287349999999998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3.7149000000000001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3300.7400189999998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76.241354000000001</v>
      </c>
      <c r="H78">
        <v>0</v>
      </c>
      <c r="I78">
        <v>0</v>
      </c>
      <c r="J78">
        <v>73.323684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3.0945860000000001</v>
      </c>
      <c r="U78">
        <v>407.25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12.205976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1.19116</v>
      </c>
      <c r="AO78">
        <v>0</v>
      </c>
      <c r="AP78">
        <v>3.7149000000000001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48.226576999999999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3358.0397360000006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73.323684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407.25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67.990881999999999</v>
      </c>
      <c r="AL79">
        <v>83.664000000000001</v>
      </c>
      <c r="AM79">
        <v>18.838674000000001</v>
      </c>
      <c r="AN79">
        <v>1.19116</v>
      </c>
      <c r="AO79">
        <v>0</v>
      </c>
      <c r="AP79">
        <v>3.7149000000000001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48.226576999999999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3354.8378930000003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73.323684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407.25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67.990881999999999</v>
      </c>
      <c r="AL80">
        <v>83.664000000000001</v>
      </c>
      <c r="AM80">
        <v>18.838674000000001</v>
      </c>
      <c r="AN80">
        <v>1.19116</v>
      </c>
      <c r="AO80">
        <v>0</v>
      </c>
      <c r="AP80">
        <v>3.7149000000000001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48.226576999999999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3354.8378930000003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73.323684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3.0945860000000001</v>
      </c>
      <c r="U81">
        <v>407.25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67.990881999999999</v>
      </c>
      <c r="AL81">
        <v>83.664000000000001</v>
      </c>
      <c r="AM81">
        <v>18.838674000000001</v>
      </c>
      <c r="AN81">
        <v>1.19116</v>
      </c>
      <c r="AO81">
        <v>0</v>
      </c>
      <c r="AP81">
        <v>3.7149000000000001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48.226576999999999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3354.8378930000003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73.323684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3.0945860000000001</v>
      </c>
      <c r="U82">
        <v>407.25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67.990881999999999</v>
      </c>
      <c r="AL82">
        <v>83.664000000000001</v>
      </c>
      <c r="AM82">
        <v>18.838674000000001</v>
      </c>
      <c r="AN82">
        <v>1.19116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48.226576999999999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3354.8378930000003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73.323684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3.0945860000000001</v>
      </c>
      <c r="U83">
        <v>407.25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67.990881999999999</v>
      </c>
      <c r="AL83">
        <v>83.664000000000001</v>
      </c>
      <c r="AM83">
        <v>18.838674000000001</v>
      </c>
      <c r="AN83">
        <v>1.19116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3356.1413140000004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73.323684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3.0945860000000001</v>
      </c>
      <c r="U84">
        <v>407.25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67.990881999999999</v>
      </c>
      <c r="AL84">
        <v>83.664000000000001</v>
      </c>
      <c r="AM84">
        <v>18.838674000000001</v>
      </c>
      <c r="AN84">
        <v>1.19116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3355.8413140000002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73.323684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3.0945860000000001</v>
      </c>
      <c r="U85">
        <v>407.25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67.990881999999999</v>
      </c>
      <c r="AL85">
        <v>83.664000000000001</v>
      </c>
      <c r="AM85">
        <v>18.838674000000001</v>
      </c>
      <c r="AN85">
        <v>1.19116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3302.4401690000004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73.323684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3.0945860000000001</v>
      </c>
      <c r="U86">
        <v>407.25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165.14201700000001</v>
      </c>
      <c r="AI86">
        <v>4.2720909999999996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3260.9901460000001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73.323684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3.0945860000000001</v>
      </c>
      <c r="U87">
        <v>407.25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165.14201700000001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3271.5797720000005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73.323684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3.0945860000000001</v>
      </c>
      <c r="U88">
        <v>407.25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165.14201700000001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3271.5797720000005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73.323684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3.0945860000000001</v>
      </c>
      <c r="U89">
        <v>407.25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165.14201700000001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3270.9392720000005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73.323684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3.0945860000000001</v>
      </c>
      <c r="U90">
        <v>407.25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67.990881999999999</v>
      </c>
      <c r="AL90">
        <v>83.664000000000001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49.529997999999999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3310.5583980000006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73.323684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3.0945860000000001</v>
      </c>
      <c r="U91">
        <v>407.25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67.990881999999999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49.529997999999999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3310.5583980000006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73.323684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3.0945860000000001</v>
      </c>
      <c r="U92">
        <v>407.25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67.990881999999999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49.529997999999999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3310.5583980000006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73.323684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3.0945860000000001</v>
      </c>
      <c r="U93">
        <v>407.25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67.990881999999999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49.529997999999999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3310.5583980000006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73.323684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3.0945860000000001</v>
      </c>
      <c r="U94">
        <v>407.25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165.14201700000001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49.529997999999999</v>
      </c>
      <c r="AW94">
        <v>0</v>
      </c>
      <c r="AX94">
        <v>0</v>
      </c>
      <c r="AY94">
        <v>8.3406509999999994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3274.1600719999997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73.323684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3.0945860000000001</v>
      </c>
      <c r="U95">
        <v>407.25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165.14201700000001</v>
      </c>
      <c r="AI95">
        <v>0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3258.0285659999995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73.323684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3.0945860000000001</v>
      </c>
      <c r="U96">
        <v>407.25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165.14201700000001</v>
      </c>
      <c r="AI96">
        <v>0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3258.0285659999995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73.323684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3.0945860000000001</v>
      </c>
      <c r="U97">
        <v>407.25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48.981043</v>
      </c>
      <c r="AH97">
        <v>165.14201700000001</v>
      </c>
      <c r="AI97">
        <v>0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1.1529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3258.0285659999995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73.323684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3.0945860000000001</v>
      </c>
      <c r="U98">
        <v>407.25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48.981043</v>
      </c>
      <c r="AH98">
        <v>165.14201700000001</v>
      </c>
      <c r="AI98">
        <v>0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1.1529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3258.0285659999995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1.9019876854999995</v>
      </c>
      <c r="H99">
        <f t="shared" si="2"/>
        <v>0</v>
      </c>
      <c r="I99">
        <f t="shared" si="2"/>
        <v>0</v>
      </c>
      <c r="J99">
        <f t="shared" si="2"/>
        <v>1.801046931750002</v>
      </c>
      <c r="K99">
        <f t="shared" si="2"/>
        <v>16.524057727999981</v>
      </c>
      <c r="L99">
        <f t="shared" si="2"/>
        <v>11.08915117600001</v>
      </c>
      <c r="M99">
        <f t="shared" si="2"/>
        <v>2.3033426320000006</v>
      </c>
      <c r="N99">
        <f t="shared" si="2"/>
        <v>2.9562399040000042</v>
      </c>
      <c r="O99">
        <f t="shared" si="2"/>
        <v>3.1019372080000047</v>
      </c>
      <c r="P99">
        <f t="shared" si="2"/>
        <v>3.5457348000000084</v>
      </c>
      <c r="Q99">
        <f t="shared" si="2"/>
        <v>0.26096882400000032</v>
      </c>
      <c r="R99">
        <f t="shared" si="2"/>
        <v>1.0722340000000008</v>
      </c>
      <c r="S99">
        <f t="shared" si="2"/>
        <v>0.66168554400000112</v>
      </c>
      <c r="T99">
        <f t="shared" si="2"/>
        <v>6.8830063999999955E-2</v>
      </c>
      <c r="U99">
        <f t="shared" si="2"/>
        <v>9.8167500000000008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0.24486659999999996</v>
      </c>
      <c r="AA99">
        <f t="shared" si="2"/>
        <v>0.56879130999999938</v>
      </c>
      <c r="AB99">
        <f t="shared" si="2"/>
        <v>1.0508296090000007</v>
      </c>
      <c r="AC99">
        <f t="shared" si="2"/>
        <v>0.74307487199999889</v>
      </c>
      <c r="AD99">
        <f t="shared" si="2"/>
        <v>0.68841517449999978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3.8559880907500004</v>
      </c>
      <c r="AI99">
        <f t="shared" si="2"/>
        <v>0.2637253670000001</v>
      </c>
      <c r="AJ99">
        <f t="shared" si="2"/>
        <v>0</v>
      </c>
      <c r="AK99">
        <f t="shared" si="2"/>
        <v>1.6317811680000012</v>
      </c>
      <c r="AL99">
        <f t="shared" si="2"/>
        <v>1.6845368749999998</v>
      </c>
      <c r="AM99">
        <f t="shared" si="2"/>
        <v>0.15853347200000001</v>
      </c>
      <c r="AN99">
        <f t="shared" si="2"/>
        <v>2.8587839999999941E-2</v>
      </c>
      <c r="AO99">
        <f t="shared" si="2"/>
        <v>0</v>
      </c>
      <c r="AP99">
        <f t="shared" si="2"/>
        <v>9.2872499999999941E-2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1.1719384019999994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0.14052731850000005</v>
      </c>
      <c r="BA99">
        <f t="shared" si="3"/>
        <v>0.14746573725000009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77.824558790250009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685.51594699999998</v>
      </c>
      <c r="L3">
        <v>412.94009999999997</v>
      </c>
      <c r="M3">
        <v>94.455943000000005</v>
      </c>
      <c r="N3">
        <v>121.48</v>
      </c>
      <c r="O3">
        <v>127.38</v>
      </c>
      <c r="P3">
        <v>144.58895000000001</v>
      </c>
      <c r="Q3">
        <v>9.6658050000000006</v>
      </c>
      <c r="R3">
        <v>43.606625000000001</v>
      </c>
      <c r="S3">
        <v>27.038981</v>
      </c>
      <c r="T3">
        <v>1.49</v>
      </c>
      <c r="U3">
        <v>414.25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48.981043</v>
      </c>
      <c r="AH3">
        <v>165.14201700000001</v>
      </c>
      <c r="AI3">
        <v>0</v>
      </c>
      <c r="AJ3">
        <v>0</v>
      </c>
      <c r="AK3">
        <v>67.990881999999999</v>
      </c>
      <c r="AL3">
        <v>51.128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33.119999999999997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5.4433999999999996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3003.3563069999996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685.51594699999998</v>
      </c>
      <c r="L4">
        <v>412.94009999999997</v>
      </c>
      <c r="M4">
        <v>94.455943000000005</v>
      </c>
      <c r="N4">
        <v>121.48</v>
      </c>
      <c r="O4">
        <v>127.38</v>
      </c>
      <c r="P4">
        <v>144.58895000000001</v>
      </c>
      <c r="Q4">
        <v>9.6658050000000006</v>
      </c>
      <c r="R4">
        <v>43.606625000000001</v>
      </c>
      <c r="S4">
        <v>27.038981</v>
      </c>
      <c r="T4">
        <v>1.49</v>
      </c>
      <c r="U4">
        <v>416.25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48.981043</v>
      </c>
      <c r="AH4">
        <v>165.14201700000001</v>
      </c>
      <c r="AI4">
        <v>0</v>
      </c>
      <c r="AJ4">
        <v>0</v>
      </c>
      <c r="AK4">
        <v>67.990881999999999</v>
      </c>
      <c r="AL4">
        <v>51.128</v>
      </c>
      <c r="AM4">
        <v>18.800616999999999</v>
      </c>
      <c r="AN4">
        <v>1.19116</v>
      </c>
      <c r="AO4">
        <v>0</v>
      </c>
      <c r="AP4">
        <v>2.1777000000000002</v>
      </c>
      <c r="AQ4">
        <v>0</v>
      </c>
      <c r="AR4">
        <v>33.119999999999997</v>
      </c>
      <c r="AS4">
        <v>37.890518999999998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5.4433999999999996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2997.4141069999996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685.51594699999998</v>
      </c>
      <c r="L5">
        <v>412.94009999999997</v>
      </c>
      <c r="M5">
        <v>94.455943000000005</v>
      </c>
      <c r="N5">
        <v>121.48</v>
      </c>
      <c r="O5">
        <v>127.38</v>
      </c>
      <c r="P5">
        <v>144.58895000000001</v>
      </c>
      <c r="Q5">
        <v>9.6658050000000006</v>
      </c>
      <c r="R5">
        <v>43.606625000000001</v>
      </c>
      <c r="S5">
        <v>27.038981</v>
      </c>
      <c r="T5">
        <v>1.49</v>
      </c>
      <c r="U5">
        <v>416.25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48.981043</v>
      </c>
      <c r="AH5">
        <v>165.14201700000001</v>
      </c>
      <c r="AI5">
        <v>0</v>
      </c>
      <c r="AJ5">
        <v>0</v>
      </c>
      <c r="AK5">
        <v>67.990881999999999</v>
      </c>
      <c r="AL5">
        <v>51.128</v>
      </c>
      <c r="AM5">
        <v>18.800616999999999</v>
      </c>
      <c r="AN5">
        <v>1.19116</v>
      </c>
      <c r="AO5">
        <v>0</v>
      </c>
      <c r="AP5">
        <v>2.1777000000000002</v>
      </c>
      <c r="AQ5">
        <v>0</v>
      </c>
      <c r="AR5">
        <v>33.119999999999997</v>
      </c>
      <c r="AS5">
        <v>37.890518999999998</v>
      </c>
      <c r="AT5">
        <v>20.000004000000001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5.4433999999999996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2997.4141069999996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685.51594699999998</v>
      </c>
      <c r="L6">
        <v>412.94009999999997</v>
      </c>
      <c r="M6">
        <v>94.455943000000005</v>
      </c>
      <c r="N6">
        <v>121.48</v>
      </c>
      <c r="O6">
        <v>127.38</v>
      </c>
      <c r="P6">
        <v>144.58895000000001</v>
      </c>
      <c r="Q6">
        <v>9.6658050000000006</v>
      </c>
      <c r="R6">
        <v>43.606625000000001</v>
      </c>
      <c r="S6">
        <v>27.038981</v>
      </c>
      <c r="T6">
        <v>1.49</v>
      </c>
      <c r="U6">
        <v>416.25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48.981043</v>
      </c>
      <c r="AH6">
        <v>165.14201700000001</v>
      </c>
      <c r="AI6">
        <v>0</v>
      </c>
      <c r="AJ6">
        <v>0</v>
      </c>
      <c r="AK6">
        <v>67.990881999999999</v>
      </c>
      <c r="AL6">
        <v>51.128</v>
      </c>
      <c r="AM6">
        <v>18.800616999999999</v>
      </c>
      <c r="AN6">
        <v>1.19116</v>
      </c>
      <c r="AO6">
        <v>0</v>
      </c>
      <c r="AP6">
        <v>2.1777000000000002</v>
      </c>
      <c r="AQ6">
        <v>0</v>
      </c>
      <c r="AR6">
        <v>33.119999999999997</v>
      </c>
      <c r="AS6">
        <v>37.890518999999998</v>
      </c>
      <c r="AT6">
        <v>17.855134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5.4433999999999996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2995.2692369999995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685.51594699999998</v>
      </c>
      <c r="L7">
        <v>402.91980000000001</v>
      </c>
      <c r="M7">
        <v>94.455943000000005</v>
      </c>
      <c r="N7">
        <v>121.48</v>
      </c>
      <c r="O7">
        <v>127.38</v>
      </c>
      <c r="P7">
        <v>144.58895000000001</v>
      </c>
      <c r="Q7">
        <v>9.6658050000000006</v>
      </c>
      <c r="R7">
        <v>43.606625000000001</v>
      </c>
      <c r="S7">
        <v>27.038981</v>
      </c>
      <c r="T7">
        <v>1.49</v>
      </c>
      <c r="U7">
        <v>416.25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48.981043</v>
      </c>
      <c r="AH7">
        <v>165.14201700000001</v>
      </c>
      <c r="AI7">
        <v>0</v>
      </c>
      <c r="AJ7">
        <v>0</v>
      </c>
      <c r="AK7">
        <v>67.990881999999999</v>
      </c>
      <c r="AL7">
        <v>51.128</v>
      </c>
      <c r="AM7">
        <v>18.800616999999999</v>
      </c>
      <c r="AN7">
        <v>1.19116</v>
      </c>
      <c r="AO7">
        <v>0</v>
      </c>
      <c r="AP7">
        <v>2.1777000000000002</v>
      </c>
      <c r="AQ7">
        <v>0</v>
      </c>
      <c r="AR7">
        <v>33.119999999999997</v>
      </c>
      <c r="AS7">
        <v>37.890518999999998</v>
      </c>
      <c r="AT7">
        <v>17.461110000000001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5.4433999999999996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2984.8549129999997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382.91980000000001</v>
      </c>
      <c r="M8">
        <v>94.455943000000005</v>
      </c>
      <c r="N8">
        <v>121.48</v>
      </c>
      <c r="O8">
        <v>127.38</v>
      </c>
      <c r="P8">
        <v>144.58895000000001</v>
      </c>
      <c r="Q8">
        <v>9.6658050000000006</v>
      </c>
      <c r="R8">
        <v>43.606625000000001</v>
      </c>
      <c r="S8">
        <v>27.038981</v>
      </c>
      <c r="T8">
        <v>1.49</v>
      </c>
      <c r="U8">
        <v>416.25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48.981043</v>
      </c>
      <c r="AH8">
        <v>165.14201700000001</v>
      </c>
      <c r="AI8">
        <v>0</v>
      </c>
      <c r="AJ8">
        <v>0</v>
      </c>
      <c r="AK8">
        <v>67.990881999999999</v>
      </c>
      <c r="AL8">
        <v>51.128</v>
      </c>
      <c r="AM8">
        <v>18.800616999999999</v>
      </c>
      <c r="AN8">
        <v>1.19116</v>
      </c>
      <c r="AO8">
        <v>0</v>
      </c>
      <c r="AP8">
        <v>2.1777000000000002</v>
      </c>
      <c r="AQ8">
        <v>0</v>
      </c>
      <c r="AR8">
        <v>33.119999999999997</v>
      </c>
      <c r="AS8">
        <v>37.890518999999998</v>
      </c>
      <c r="AT8">
        <v>15.576485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5.4433999999999996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2966.1702879999993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362.91980000000001</v>
      </c>
      <c r="M9">
        <v>94.455943000000005</v>
      </c>
      <c r="N9">
        <v>121.48</v>
      </c>
      <c r="O9">
        <v>127.38</v>
      </c>
      <c r="P9">
        <v>144.58895000000001</v>
      </c>
      <c r="Q9">
        <v>10.065804999999999</v>
      </c>
      <c r="R9">
        <v>43.606625000000001</v>
      </c>
      <c r="S9">
        <v>27.038981</v>
      </c>
      <c r="T9">
        <v>1.49</v>
      </c>
      <c r="U9">
        <v>416.25</v>
      </c>
      <c r="V9">
        <v>20.8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48.981043</v>
      </c>
      <c r="AH9">
        <v>165.14201700000001</v>
      </c>
      <c r="AI9">
        <v>0</v>
      </c>
      <c r="AJ9">
        <v>0</v>
      </c>
      <c r="AK9">
        <v>67.990881999999999</v>
      </c>
      <c r="AL9">
        <v>51.128</v>
      </c>
      <c r="AM9">
        <v>18.800616999999999</v>
      </c>
      <c r="AN9">
        <v>1.19116</v>
      </c>
      <c r="AO9">
        <v>0</v>
      </c>
      <c r="AP9">
        <v>10.119899999999999</v>
      </c>
      <c r="AQ9">
        <v>0</v>
      </c>
      <c r="AR9">
        <v>33.119999999999997</v>
      </c>
      <c r="AS9">
        <v>37.890518999999998</v>
      </c>
      <c r="AT9">
        <v>14.423155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5.4433999999999996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2953.3591579999998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332.91980000000001</v>
      </c>
      <c r="M10">
        <v>94.455943000000005</v>
      </c>
      <c r="N10">
        <v>121.48</v>
      </c>
      <c r="O10">
        <v>127.38</v>
      </c>
      <c r="P10">
        <v>144.58895000000001</v>
      </c>
      <c r="Q10">
        <v>10.065804999999999</v>
      </c>
      <c r="R10">
        <v>43.606625000000001</v>
      </c>
      <c r="S10">
        <v>27.038981</v>
      </c>
      <c r="T10">
        <v>1.49</v>
      </c>
      <c r="U10">
        <v>416.25</v>
      </c>
      <c r="V10">
        <v>20.8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48.981043</v>
      </c>
      <c r="AH10">
        <v>165.14201700000001</v>
      </c>
      <c r="AI10">
        <v>0</v>
      </c>
      <c r="AJ10">
        <v>0</v>
      </c>
      <c r="AK10">
        <v>67.990881999999999</v>
      </c>
      <c r="AL10">
        <v>51.128</v>
      </c>
      <c r="AM10">
        <v>12.559116</v>
      </c>
      <c r="AN10">
        <v>1.19116</v>
      </c>
      <c r="AO10">
        <v>0</v>
      </c>
      <c r="AP10">
        <v>2.1777000000000002</v>
      </c>
      <c r="AQ10">
        <v>0</v>
      </c>
      <c r="AR10">
        <v>33.119999999999997</v>
      </c>
      <c r="AS10">
        <v>37.890518999999998</v>
      </c>
      <c r="AT10">
        <v>11.941850000000001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5.4433999999999996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2906.694152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686.82730000000004</v>
      </c>
      <c r="L11">
        <v>413.45859999999999</v>
      </c>
      <c r="M11">
        <v>92.881299999999996</v>
      </c>
      <c r="N11">
        <v>119.6009</v>
      </c>
      <c r="O11">
        <v>125.1828</v>
      </c>
      <c r="P11">
        <v>140.38480000000001</v>
      </c>
      <c r="Q11">
        <v>10.065804999999999</v>
      </c>
      <c r="R11">
        <v>42.832299999999996</v>
      </c>
      <c r="S11">
        <v>26.901800000000001</v>
      </c>
      <c r="T11">
        <v>1.48</v>
      </c>
      <c r="U11">
        <v>416.25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48.981043</v>
      </c>
      <c r="AH11">
        <v>165.14201700000001</v>
      </c>
      <c r="AI11">
        <v>0</v>
      </c>
      <c r="AJ11">
        <v>0</v>
      </c>
      <c r="AK11">
        <v>67.990881999999999</v>
      </c>
      <c r="AL11">
        <v>51.128</v>
      </c>
      <c r="AM11">
        <v>12.559116</v>
      </c>
      <c r="AN11">
        <v>1.19116</v>
      </c>
      <c r="AO11">
        <v>0</v>
      </c>
      <c r="AP11">
        <v>2.1777000000000002</v>
      </c>
      <c r="AQ11">
        <v>0</v>
      </c>
      <c r="AR11">
        <v>33.119999999999997</v>
      </c>
      <c r="AS11">
        <v>37.890518999999998</v>
      </c>
      <c r="AT11">
        <v>13.098001999999999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3.1334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2979.9346580000001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686.82730000000004</v>
      </c>
      <c r="L12">
        <v>323.94979999999998</v>
      </c>
      <c r="M12">
        <v>92.881299999999996</v>
      </c>
      <c r="N12">
        <v>119.6009</v>
      </c>
      <c r="O12">
        <v>125.1828</v>
      </c>
      <c r="P12">
        <v>140.38480000000001</v>
      </c>
      <c r="Q12">
        <v>10.065804999999999</v>
      </c>
      <c r="R12">
        <v>42.832299999999996</v>
      </c>
      <c r="S12">
        <v>26.901800000000001</v>
      </c>
      <c r="T12">
        <v>1.48</v>
      </c>
      <c r="U12">
        <v>416.25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48.981043</v>
      </c>
      <c r="AH12">
        <v>165.14201700000001</v>
      </c>
      <c r="AI12">
        <v>0</v>
      </c>
      <c r="AJ12">
        <v>0</v>
      </c>
      <c r="AK12">
        <v>67.990881999999999</v>
      </c>
      <c r="AL12">
        <v>51.128</v>
      </c>
      <c r="AM12">
        <v>12.559116</v>
      </c>
      <c r="AN12">
        <v>1.19116</v>
      </c>
      <c r="AO12">
        <v>0</v>
      </c>
      <c r="AP12">
        <v>2.1777000000000002</v>
      </c>
      <c r="AQ12">
        <v>0</v>
      </c>
      <c r="AR12">
        <v>33.119999999999997</v>
      </c>
      <c r="AS12">
        <v>37.890518999999998</v>
      </c>
      <c r="AT12">
        <v>11.243058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3.1334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2874.5215540000004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686.82730000000004</v>
      </c>
      <c r="L13">
        <v>253.94980000000001</v>
      </c>
      <c r="M13">
        <v>92.881299999999996</v>
      </c>
      <c r="N13">
        <v>119.6009</v>
      </c>
      <c r="O13">
        <v>125.1828</v>
      </c>
      <c r="P13">
        <v>140.38480000000001</v>
      </c>
      <c r="Q13">
        <v>10.065804999999999</v>
      </c>
      <c r="R13">
        <v>42.832299999999996</v>
      </c>
      <c r="S13">
        <v>26.901800000000001</v>
      </c>
      <c r="T13">
        <v>1.48</v>
      </c>
      <c r="U13">
        <v>416.25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48.981043</v>
      </c>
      <c r="AH13">
        <v>165.14201700000001</v>
      </c>
      <c r="AI13">
        <v>0</v>
      </c>
      <c r="AJ13">
        <v>0</v>
      </c>
      <c r="AK13">
        <v>67.990881999999999</v>
      </c>
      <c r="AL13">
        <v>79.376220000000004</v>
      </c>
      <c r="AM13">
        <v>6.2795579999999998</v>
      </c>
      <c r="AN13">
        <v>1.19116</v>
      </c>
      <c r="AO13">
        <v>0</v>
      </c>
      <c r="AP13">
        <v>2.1777000000000002</v>
      </c>
      <c r="AQ13">
        <v>0</v>
      </c>
      <c r="AR13">
        <v>33.119999999999997</v>
      </c>
      <c r="AS13">
        <v>37.890518999999998</v>
      </c>
      <c r="AT13">
        <v>11.696865000000001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3.1334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2826.9440230000005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686.82730000000004</v>
      </c>
      <c r="L14">
        <v>203.94980000000001</v>
      </c>
      <c r="M14">
        <v>92.881299999999996</v>
      </c>
      <c r="N14">
        <v>119.6009</v>
      </c>
      <c r="O14">
        <v>125.1828</v>
      </c>
      <c r="P14">
        <v>140.38480000000001</v>
      </c>
      <c r="Q14">
        <v>10.065804999999999</v>
      </c>
      <c r="R14">
        <v>42.832299999999996</v>
      </c>
      <c r="S14">
        <v>27.4878</v>
      </c>
      <c r="T14">
        <v>1.48</v>
      </c>
      <c r="U14">
        <v>416.25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48.981043</v>
      </c>
      <c r="AH14">
        <v>165.14201700000001</v>
      </c>
      <c r="AI14">
        <v>0</v>
      </c>
      <c r="AJ14">
        <v>0</v>
      </c>
      <c r="AK14">
        <v>67.990881999999999</v>
      </c>
      <c r="AL14">
        <v>79.376220000000004</v>
      </c>
      <c r="AM14">
        <v>6.2795579999999998</v>
      </c>
      <c r="AN14">
        <v>1.19116</v>
      </c>
      <c r="AO14">
        <v>0</v>
      </c>
      <c r="AP14">
        <v>2.1777000000000002</v>
      </c>
      <c r="AQ14">
        <v>0</v>
      </c>
      <c r="AR14">
        <v>33.119999999999997</v>
      </c>
      <c r="AS14">
        <v>37.890518999999998</v>
      </c>
      <c r="AT14">
        <v>14.12215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3.1334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2779.9553080000001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676.82989999999995</v>
      </c>
      <c r="L15">
        <v>213.94980000000001</v>
      </c>
      <c r="M15">
        <v>92.881299999999996</v>
      </c>
      <c r="N15">
        <v>119.6009</v>
      </c>
      <c r="O15">
        <v>125.1828</v>
      </c>
      <c r="P15">
        <v>140.38480000000001</v>
      </c>
      <c r="Q15">
        <v>10.065804999999999</v>
      </c>
      <c r="R15">
        <v>42.832299999999996</v>
      </c>
      <c r="S15">
        <v>27.4878</v>
      </c>
      <c r="T15">
        <v>1.48</v>
      </c>
      <c r="U15">
        <v>411.75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48.981043</v>
      </c>
      <c r="AH15">
        <v>165.14201700000001</v>
      </c>
      <c r="AI15">
        <v>0</v>
      </c>
      <c r="AJ15">
        <v>0</v>
      </c>
      <c r="AK15">
        <v>67.990881999999999</v>
      </c>
      <c r="AL15">
        <v>79.376220000000004</v>
      </c>
      <c r="AM15">
        <v>6.2795579999999998</v>
      </c>
      <c r="AN15">
        <v>1.19116</v>
      </c>
      <c r="AO15">
        <v>0</v>
      </c>
      <c r="AP15">
        <v>2.1777000000000002</v>
      </c>
      <c r="AQ15">
        <v>0</v>
      </c>
      <c r="AR15">
        <v>33.119999999999997</v>
      </c>
      <c r="AS15">
        <v>37.890518999999998</v>
      </c>
      <c r="AT15">
        <v>16.852098000000002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3.1334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2778.1878560000005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638.3999</v>
      </c>
      <c r="L16">
        <v>184.58860000000001</v>
      </c>
      <c r="M16">
        <v>92.881299999999996</v>
      </c>
      <c r="N16">
        <v>119.6009</v>
      </c>
      <c r="O16">
        <v>125.1828</v>
      </c>
      <c r="P16">
        <v>140.38480000000001</v>
      </c>
      <c r="Q16">
        <v>10.065804999999999</v>
      </c>
      <c r="R16">
        <v>42.832299999999996</v>
      </c>
      <c r="S16">
        <v>27.4878</v>
      </c>
      <c r="T16">
        <v>1.5143</v>
      </c>
      <c r="U16">
        <v>411.75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48.981043</v>
      </c>
      <c r="AH16">
        <v>165.14201700000001</v>
      </c>
      <c r="AI16">
        <v>0</v>
      </c>
      <c r="AJ16">
        <v>0</v>
      </c>
      <c r="AK16">
        <v>67.990881999999999</v>
      </c>
      <c r="AL16">
        <v>79.376220000000004</v>
      </c>
      <c r="AM16">
        <v>4.7572409999999996</v>
      </c>
      <c r="AN16">
        <v>1.19116</v>
      </c>
      <c r="AO16">
        <v>0</v>
      </c>
      <c r="AP16">
        <v>2.1777000000000002</v>
      </c>
      <c r="AQ16">
        <v>0</v>
      </c>
      <c r="AR16">
        <v>33.119999999999997</v>
      </c>
      <c r="AS16">
        <v>37.890518999999998</v>
      </c>
      <c r="AT16">
        <v>19.579118999999999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3.1334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2711.6356599999999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578.13</v>
      </c>
      <c r="L17">
        <v>179.85</v>
      </c>
      <c r="M17">
        <v>92.881299999999996</v>
      </c>
      <c r="N17">
        <v>119.6009</v>
      </c>
      <c r="O17">
        <v>125.1828</v>
      </c>
      <c r="P17">
        <v>140.38480000000001</v>
      </c>
      <c r="Q17">
        <v>10.065804999999999</v>
      </c>
      <c r="R17">
        <v>42.832299999999996</v>
      </c>
      <c r="S17">
        <v>27.4878</v>
      </c>
      <c r="T17">
        <v>1.9715</v>
      </c>
      <c r="U17">
        <v>411.75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48.981043</v>
      </c>
      <c r="AH17">
        <v>165.14201700000001</v>
      </c>
      <c r="AI17">
        <v>0</v>
      </c>
      <c r="AJ17">
        <v>0</v>
      </c>
      <c r="AK17">
        <v>67.990881999999999</v>
      </c>
      <c r="AL17">
        <v>79.376220000000004</v>
      </c>
      <c r="AM17">
        <v>4.7572409999999996</v>
      </c>
      <c r="AN17">
        <v>1.19116</v>
      </c>
      <c r="AO17">
        <v>0</v>
      </c>
      <c r="AP17">
        <v>2.1777000000000002</v>
      </c>
      <c r="AQ17">
        <v>0</v>
      </c>
      <c r="AR17">
        <v>33.119999999999997</v>
      </c>
      <c r="AS17">
        <v>37.890518999999998</v>
      </c>
      <c r="AT17">
        <v>17.416481999999998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6.283493</v>
      </c>
      <c r="BB17">
        <v>3.1334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2644.9217229999999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590.36009999999999</v>
      </c>
      <c r="L18">
        <v>192.4</v>
      </c>
      <c r="M18">
        <v>92.881299999999996</v>
      </c>
      <c r="N18">
        <v>119.6009</v>
      </c>
      <c r="O18">
        <v>125.1828</v>
      </c>
      <c r="P18">
        <v>140.38480000000001</v>
      </c>
      <c r="Q18">
        <v>10.065804999999999</v>
      </c>
      <c r="R18">
        <v>44.094099999999997</v>
      </c>
      <c r="S18">
        <v>27.4878</v>
      </c>
      <c r="T18">
        <v>1.9715</v>
      </c>
      <c r="U18">
        <v>411.75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48.981043</v>
      </c>
      <c r="AH18">
        <v>165.14201700000001</v>
      </c>
      <c r="AI18">
        <v>0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2.1777000000000002</v>
      </c>
      <c r="AQ18">
        <v>0</v>
      </c>
      <c r="AR18">
        <v>33.119999999999997</v>
      </c>
      <c r="AS18">
        <v>37.890518999999998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6.283493</v>
      </c>
      <c r="BB18">
        <v>3.1334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2668.7899040000002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604.13</v>
      </c>
      <c r="L19">
        <v>179.85</v>
      </c>
      <c r="M19">
        <v>92.881299999999996</v>
      </c>
      <c r="N19">
        <v>119.6009</v>
      </c>
      <c r="O19">
        <v>125.1828</v>
      </c>
      <c r="P19">
        <v>140.38480000000001</v>
      </c>
      <c r="Q19">
        <v>10.065804999999999</v>
      </c>
      <c r="R19">
        <v>42.832299999999996</v>
      </c>
      <c r="S19">
        <v>27.4878</v>
      </c>
      <c r="T19">
        <v>1.9715</v>
      </c>
      <c r="U19">
        <v>411.75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165.14201700000001</v>
      </c>
      <c r="AI19">
        <v>0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2.1777000000000002</v>
      </c>
      <c r="AQ19">
        <v>0</v>
      </c>
      <c r="AR19">
        <v>33.119999999999997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6.283493</v>
      </c>
      <c r="BB19">
        <v>3.1334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2657.8639700000003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620.32079999999996</v>
      </c>
      <c r="L20">
        <v>205.7612</v>
      </c>
      <c r="M20">
        <v>92.881299999999996</v>
      </c>
      <c r="N20">
        <v>119.6009</v>
      </c>
      <c r="O20">
        <v>125.1828</v>
      </c>
      <c r="P20">
        <v>140.38480000000001</v>
      </c>
      <c r="Q20">
        <v>10.065804999999999</v>
      </c>
      <c r="R20">
        <v>42.832299999999996</v>
      </c>
      <c r="S20">
        <v>27.4878</v>
      </c>
      <c r="T20">
        <v>1.9715</v>
      </c>
      <c r="U20">
        <v>411.75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165.14201700000001</v>
      </c>
      <c r="AI20">
        <v>0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2.1777000000000002</v>
      </c>
      <c r="AQ20">
        <v>0</v>
      </c>
      <c r="AR20">
        <v>33.119999999999997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6.283493</v>
      </c>
      <c r="BB20">
        <v>3.1334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2685.9166100000002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620.32079999999996</v>
      </c>
      <c r="L21">
        <v>205.7612</v>
      </c>
      <c r="M21">
        <v>92.881299999999996</v>
      </c>
      <c r="N21">
        <v>119.6009</v>
      </c>
      <c r="O21">
        <v>125.1828</v>
      </c>
      <c r="P21">
        <v>140.38480000000001</v>
      </c>
      <c r="Q21">
        <v>10.065804999999999</v>
      </c>
      <c r="R21">
        <v>44.094099999999997</v>
      </c>
      <c r="S21">
        <v>27.4878</v>
      </c>
      <c r="T21">
        <v>1.9715</v>
      </c>
      <c r="U21">
        <v>411.75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156.004604</v>
      </c>
      <c r="AI21">
        <v>4.2720909999999996</v>
      </c>
      <c r="AJ21">
        <v>0</v>
      </c>
      <c r="AK21">
        <v>67.990881999999999</v>
      </c>
      <c r="AL21">
        <v>83.664000000000001</v>
      </c>
      <c r="AM21">
        <v>0</v>
      </c>
      <c r="AN21">
        <v>1.19116</v>
      </c>
      <c r="AO21">
        <v>0</v>
      </c>
      <c r="AP21">
        <v>2.1777000000000002</v>
      </c>
      <c r="AQ21">
        <v>0</v>
      </c>
      <c r="AR21">
        <v>33.119999999999997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3.1334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2686.3390570000006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620.32079999999996</v>
      </c>
      <c r="L22">
        <v>179.85</v>
      </c>
      <c r="M22">
        <v>92.881299999999996</v>
      </c>
      <c r="N22">
        <v>119.6009</v>
      </c>
      <c r="O22">
        <v>125.1828</v>
      </c>
      <c r="P22">
        <v>140.38480000000001</v>
      </c>
      <c r="Q22">
        <v>10.065804999999999</v>
      </c>
      <c r="R22">
        <v>44.094099999999997</v>
      </c>
      <c r="S22">
        <v>27.4878</v>
      </c>
      <c r="T22">
        <v>1.9715</v>
      </c>
      <c r="U22">
        <v>411.75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156.004604</v>
      </c>
      <c r="AI22">
        <v>4.2720909999999996</v>
      </c>
      <c r="AJ22">
        <v>0</v>
      </c>
      <c r="AK22">
        <v>67.990881999999999</v>
      </c>
      <c r="AL22">
        <v>83.664000000000001</v>
      </c>
      <c r="AM22">
        <v>0</v>
      </c>
      <c r="AN22">
        <v>1.19116</v>
      </c>
      <c r="AO22">
        <v>0</v>
      </c>
      <c r="AP22">
        <v>2.1777000000000002</v>
      </c>
      <c r="AQ22">
        <v>0</v>
      </c>
      <c r="AR22">
        <v>33.119999999999997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3.1334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2660.427857000001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620.32079999999996</v>
      </c>
      <c r="L23">
        <v>179.85</v>
      </c>
      <c r="M23">
        <v>92.881299999999996</v>
      </c>
      <c r="N23">
        <v>119.6009</v>
      </c>
      <c r="O23">
        <v>125.1828</v>
      </c>
      <c r="P23">
        <v>140.38480000000001</v>
      </c>
      <c r="Q23">
        <v>10.065804999999999</v>
      </c>
      <c r="R23">
        <v>44.094099999999997</v>
      </c>
      <c r="S23">
        <v>27.4878</v>
      </c>
      <c r="T23">
        <v>1.9715</v>
      </c>
      <c r="U23">
        <v>411.75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156.004604</v>
      </c>
      <c r="AI23">
        <v>4.2720909999999996</v>
      </c>
      <c r="AJ23">
        <v>0</v>
      </c>
      <c r="AK23">
        <v>67.990881999999999</v>
      </c>
      <c r="AL23">
        <v>75.53</v>
      </c>
      <c r="AM23">
        <v>0</v>
      </c>
      <c r="AN23">
        <v>1.19116</v>
      </c>
      <c r="AO23">
        <v>0</v>
      </c>
      <c r="AP23">
        <v>2.1777000000000002</v>
      </c>
      <c r="AQ23">
        <v>0</v>
      </c>
      <c r="AR23">
        <v>33.119999999999997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3.1334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2652.293857000001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597.82971599999996</v>
      </c>
      <c r="L24">
        <v>179.85</v>
      </c>
      <c r="M24">
        <v>92.881299999999996</v>
      </c>
      <c r="N24">
        <v>119.6009</v>
      </c>
      <c r="O24">
        <v>125.1828</v>
      </c>
      <c r="P24">
        <v>140.38480000000001</v>
      </c>
      <c r="Q24">
        <v>10.065804999999999</v>
      </c>
      <c r="R24">
        <v>44.094099999999997</v>
      </c>
      <c r="S24">
        <v>27.4878</v>
      </c>
      <c r="T24">
        <v>1.9715</v>
      </c>
      <c r="U24">
        <v>411.75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156.004604</v>
      </c>
      <c r="AI24">
        <v>4.2720909999999996</v>
      </c>
      <c r="AJ24">
        <v>0</v>
      </c>
      <c r="AK24">
        <v>67.990881999999999</v>
      </c>
      <c r="AL24">
        <v>75.53</v>
      </c>
      <c r="AM24">
        <v>0</v>
      </c>
      <c r="AN24">
        <v>1.19116</v>
      </c>
      <c r="AO24">
        <v>0</v>
      </c>
      <c r="AP24">
        <v>2.1777000000000002</v>
      </c>
      <c r="AQ24">
        <v>0</v>
      </c>
      <c r="AR24">
        <v>33.119999999999997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3.1334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2629.8027730000008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520.32079999999996</v>
      </c>
      <c r="L25">
        <v>179.85</v>
      </c>
      <c r="M25">
        <v>92.881299999999996</v>
      </c>
      <c r="N25">
        <v>119.6009</v>
      </c>
      <c r="O25">
        <v>125.1828</v>
      </c>
      <c r="P25">
        <v>140.38480000000001</v>
      </c>
      <c r="Q25">
        <v>10.065804999999999</v>
      </c>
      <c r="R25">
        <v>44.094099999999997</v>
      </c>
      <c r="S25">
        <v>27.4878</v>
      </c>
      <c r="T25">
        <v>1.9715</v>
      </c>
      <c r="U25">
        <v>411.75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156.004604</v>
      </c>
      <c r="AI25">
        <v>4.2720909999999996</v>
      </c>
      <c r="AJ25">
        <v>0</v>
      </c>
      <c r="AK25">
        <v>67.990881999999999</v>
      </c>
      <c r="AL25">
        <v>51.128</v>
      </c>
      <c r="AM25">
        <v>0</v>
      </c>
      <c r="AN25">
        <v>1.19116</v>
      </c>
      <c r="AO25">
        <v>0</v>
      </c>
      <c r="AP25">
        <v>2.1777000000000002</v>
      </c>
      <c r="AQ25">
        <v>0</v>
      </c>
      <c r="AR25">
        <v>33.119999999999997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3.1334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2527.8918570000001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498.13</v>
      </c>
      <c r="L26">
        <v>179.85</v>
      </c>
      <c r="M26">
        <v>92.881299999999996</v>
      </c>
      <c r="N26">
        <v>119.6009</v>
      </c>
      <c r="O26">
        <v>125.1828</v>
      </c>
      <c r="P26">
        <v>140.38480000000001</v>
      </c>
      <c r="Q26">
        <v>10.065804999999999</v>
      </c>
      <c r="R26">
        <v>44.094099999999997</v>
      </c>
      <c r="S26">
        <v>27.4878</v>
      </c>
      <c r="T26">
        <v>1.9715</v>
      </c>
      <c r="U26">
        <v>411.75</v>
      </c>
      <c r="V26">
        <v>20.8</v>
      </c>
      <c r="W26">
        <v>44.31</v>
      </c>
      <c r="X26">
        <v>148.30000000000001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156.004604</v>
      </c>
      <c r="AI26">
        <v>4.2720909999999996</v>
      </c>
      <c r="AJ26">
        <v>0</v>
      </c>
      <c r="AK26">
        <v>67.990881999999999</v>
      </c>
      <c r="AL26">
        <v>51.128</v>
      </c>
      <c r="AM26">
        <v>0</v>
      </c>
      <c r="AN26">
        <v>1.19116</v>
      </c>
      <c r="AO26">
        <v>0</v>
      </c>
      <c r="AP26">
        <v>2.1777000000000002</v>
      </c>
      <c r="AQ26">
        <v>0</v>
      </c>
      <c r="AR26">
        <v>33.119999999999997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3.1334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2505.7010570000007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520.32079999999996</v>
      </c>
      <c r="L27">
        <v>179.85</v>
      </c>
      <c r="M27">
        <v>92.881299999999996</v>
      </c>
      <c r="N27">
        <v>119.6009</v>
      </c>
      <c r="O27">
        <v>125.1828</v>
      </c>
      <c r="P27">
        <v>140.38480000000001</v>
      </c>
      <c r="Q27">
        <v>10.065804999999999</v>
      </c>
      <c r="R27">
        <v>44.094099999999997</v>
      </c>
      <c r="S27">
        <v>27.4878</v>
      </c>
      <c r="T27">
        <v>1.9715</v>
      </c>
      <c r="U27">
        <v>411.75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156.004604</v>
      </c>
      <c r="AI27">
        <v>4.2720909999999996</v>
      </c>
      <c r="AJ27">
        <v>0</v>
      </c>
      <c r="AK27">
        <v>67.990881999999999</v>
      </c>
      <c r="AL27">
        <v>51.128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3.1334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2528.1480569999999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470.32080000000002</v>
      </c>
      <c r="L28">
        <v>179.85</v>
      </c>
      <c r="M28">
        <v>92.881299999999996</v>
      </c>
      <c r="N28">
        <v>119.6009</v>
      </c>
      <c r="O28">
        <v>125.1828</v>
      </c>
      <c r="P28">
        <v>140.38480000000001</v>
      </c>
      <c r="Q28">
        <v>10.065804999999999</v>
      </c>
      <c r="R28">
        <v>44.094099999999997</v>
      </c>
      <c r="S28">
        <v>27.4878</v>
      </c>
      <c r="T28">
        <v>1.9715</v>
      </c>
      <c r="U28">
        <v>411.75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156.004604</v>
      </c>
      <c r="AI28">
        <v>9.1544819999999998</v>
      </c>
      <c r="AJ28">
        <v>0</v>
      </c>
      <c r="AK28">
        <v>67.990881999999999</v>
      </c>
      <c r="AL28">
        <v>51.128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3.1334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2483.030448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452.32080000000002</v>
      </c>
      <c r="L29">
        <v>179.85</v>
      </c>
      <c r="M29">
        <v>92.881299999999996</v>
      </c>
      <c r="N29">
        <v>119.6009</v>
      </c>
      <c r="O29">
        <v>125.1828</v>
      </c>
      <c r="P29">
        <v>140.38480000000001</v>
      </c>
      <c r="Q29">
        <v>9.9140999999999995</v>
      </c>
      <c r="R29">
        <v>44.094099999999997</v>
      </c>
      <c r="S29">
        <v>27.4878</v>
      </c>
      <c r="T29">
        <v>1.9715</v>
      </c>
      <c r="U29">
        <v>411.75</v>
      </c>
      <c r="V29">
        <v>20.8</v>
      </c>
      <c r="W29">
        <v>44.31</v>
      </c>
      <c r="X29">
        <v>148.30000000000001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156.004604</v>
      </c>
      <c r="AI29">
        <v>59.504133000000003</v>
      </c>
      <c r="AJ29">
        <v>0</v>
      </c>
      <c r="AK29">
        <v>67.990881999999999</v>
      </c>
      <c r="AL29">
        <v>51.128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3.1334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2515.2283940000002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452.32080000000002</v>
      </c>
      <c r="L30">
        <v>179.85</v>
      </c>
      <c r="M30">
        <v>92.881299999999996</v>
      </c>
      <c r="N30">
        <v>119.6009</v>
      </c>
      <c r="O30">
        <v>125.1828</v>
      </c>
      <c r="P30">
        <v>140.38480000000001</v>
      </c>
      <c r="Q30">
        <v>9.9140999999999995</v>
      </c>
      <c r="R30">
        <v>44.094099999999997</v>
      </c>
      <c r="S30">
        <v>27.4878</v>
      </c>
      <c r="T30">
        <v>1.9715</v>
      </c>
      <c r="U30">
        <v>411.75</v>
      </c>
      <c r="V30">
        <v>20.8</v>
      </c>
      <c r="W30">
        <v>44.31</v>
      </c>
      <c r="X30">
        <v>148.30000000000001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156.004604</v>
      </c>
      <c r="AI30">
        <v>59.504133000000003</v>
      </c>
      <c r="AJ30">
        <v>0</v>
      </c>
      <c r="AK30">
        <v>67.990881999999999</v>
      </c>
      <c r="AL30">
        <v>51.128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6.0216820000000002</v>
      </c>
      <c r="BB30">
        <v>3.1334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2515.2283940000002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393.13</v>
      </c>
      <c r="L31">
        <v>179.85</v>
      </c>
      <c r="M31">
        <v>92.881299999999996</v>
      </c>
      <c r="N31">
        <v>119.6009</v>
      </c>
      <c r="O31">
        <v>125.1828</v>
      </c>
      <c r="P31">
        <v>140.38480000000001</v>
      </c>
      <c r="Q31">
        <v>9.9140999999999995</v>
      </c>
      <c r="R31">
        <v>44.094099999999997</v>
      </c>
      <c r="S31">
        <v>27.4878</v>
      </c>
      <c r="T31">
        <v>1.9715</v>
      </c>
      <c r="U31">
        <v>411.75</v>
      </c>
      <c r="V31">
        <v>20.8</v>
      </c>
      <c r="W31">
        <v>44.31</v>
      </c>
      <c r="X31">
        <v>148.30000000000001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156.004604</v>
      </c>
      <c r="AI31">
        <v>59.504133000000003</v>
      </c>
      <c r="AJ31">
        <v>0</v>
      </c>
      <c r="AK31">
        <v>67.990881999999999</v>
      </c>
      <c r="AL31">
        <v>51.128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6.9561019999999996</v>
      </c>
      <c r="BA31">
        <v>6.0216820000000002</v>
      </c>
      <c r="BB31">
        <v>3.1334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2452.4378930000003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393.13</v>
      </c>
      <c r="L32">
        <v>179.85</v>
      </c>
      <c r="M32">
        <v>92.881299999999996</v>
      </c>
      <c r="N32">
        <v>119.6009</v>
      </c>
      <c r="O32">
        <v>125.1828</v>
      </c>
      <c r="P32">
        <v>140.38480000000001</v>
      </c>
      <c r="Q32">
        <v>9.9140999999999995</v>
      </c>
      <c r="R32">
        <v>44.094099999999997</v>
      </c>
      <c r="S32">
        <v>21.901299999999999</v>
      </c>
      <c r="T32">
        <v>1.9715</v>
      </c>
      <c r="U32">
        <v>411.75</v>
      </c>
      <c r="V32">
        <v>20.8</v>
      </c>
      <c r="W32">
        <v>44.31</v>
      </c>
      <c r="X32">
        <v>148.30000000000001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156.004604</v>
      </c>
      <c r="AI32">
        <v>59.504133000000003</v>
      </c>
      <c r="AJ32">
        <v>0</v>
      </c>
      <c r="AK32">
        <v>67.990881999999999</v>
      </c>
      <c r="AL32">
        <v>51.128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6.9561019999999996</v>
      </c>
      <c r="BA32">
        <v>6.0216820000000002</v>
      </c>
      <c r="BB32">
        <v>3.1334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2446.8513930000004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380.13</v>
      </c>
      <c r="L33">
        <v>179.85</v>
      </c>
      <c r="M33">
        <v>92.881299999999996</v>
      </c>
      <c r="N33">
        <v>119.6009</v>
      </c>
      <c r="O33">
        <v>125.1828</v>
      </c>
      <c r="P33">
        <v>140.38480000000001</v>
      </c>
      <c r="Q33">
        <v>8.0840999999999994</v>
      </c>
      <c r="R33">
        <v>30.0059</v>
      </c>
      <c r="S33">
        <v>19.195799999999998</v>
      </c>
      <c r="T33">
        <v>1.71</v>
      </c>
      <c r="U33">
        <v>411.75</v>
      </c>
      <c r="V33">
        <v>20.8</v>
      </c>
      <c r="W33">
        <v>44.31</v>
      </c>
      <c r="X33">
        <v>148.30000000000001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156.004604</v>
      </c>
      <c r="AI33">
        <v>59.504133000000003</v>
      </c>
      <c r="AJ33">
        <v>0</v>
      </c>
      <c r="AK33">
        <v>67.990881999999999</v>
      </c>
      <c r="AL33">
        <v>51.128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6.9561019999999996</v>
      </c>
      <c r="BA33">
        <v>6.0216820000000002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2414.8767929999999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380.13</v>
      </c>
      <c r="L34">
        <v>179.85</v>
      </c>
      <c r="M34">
        <v>92.881299999999996</v>
      </c>
      <c r="N34">
        <v>119.6009</v>
      </c>
      <c r="O34">
        <v>125.1828</v>
      </c>
      <c r="P34">
        <v>140.38480000000001</v>
      </c>
      <c r="Q34">
        <v>8.0840999999999994</v>
      </c>
      <c r="R34">
        <v>24.7</v>
      </c>
      <c r="S34">
        <v>15.46</v>
      </c>
      <c r="T34">
        <v>1.71</v>
      </c>
      <c r="U34">
        <v>411.75</v>
      </c>
      <c r="V34">
        <v>17.928599999999999</v>
      </c>
      <c r="W34">
        <v>38.195700000000002</v>
      </c>
      <c r="X34">
        <v>127.8216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156.004604</v>
      </c>
      <c r="AI34">
        <v>59.504133000000003</v>
      </c>
      <c r="AJ34">
        <v>0</v>
      </c>
      <c r="AK34">
        <v>67.990881999999999</v>
      </c>
      <c r="AL34">
        <v>51.128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6.9561019999999996</v>
      </c>
      <c r="BA34">
        <v>6.0216820000000002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2376.370993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380.13</v>
      </c>
      <c r="L35">
        <v>179.85</v>
      </c>
      <c r="M35">
        <v>64.968999999999994</v>
      </c>
      <c r="N35">
        <v>97.040400000000005</v>
      </c>
      <c r="O35">
        <v>92.410700000000006</v>
      </c>
      <c r="P35">
        <v>140.38480000000001</v>
      </c>
      <c r="Q35">
        <v>8.0840999999999994</v>
      </c>
      <c r="R35">
        <v>24.7</v>
      </c>
      <c r="S35">
        <v>15.46</v>
      </c>
      <c r="T35">
        <v>1.71</v>
      </c>
      <c r="U35">
        <v>411.75</v>
      </c>
      <c r="V35">
        <v>13.793200000000001</v>
      </c>
      <c r="W35">
        <v>29.7347</v>
      </c>
      <c r="X35">
        <v>98.688199999999995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137.618347</v>
      </c>
      <c r="AI35">
        <v>7.6287349999999998</v>
      </c>
      <c r="AJ35">
        <v>0</v>
      </c>
      <c r="AK35">
        <v>67.990881999999999</v>
      </c>
      <c r="AL35">
        <v>62.747999999999998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5.3132479999999997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2194.095804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380.13</v>
      </c>
      <c r="L36">
        <v>179.85</v>
      </c>
      <c r="M36">
        <v>64.968999999999994</v>
      </c>
      <c r="N36">
        <v>97.040400000000005</v>
      </c>
      <c r="O36">
        <v>92.410700000000006</v>
      </c>
      <c r="P36">
        <v>140.38480000000001</v>
      </c>
      <c r="Q36">
        <v>8.0840999999999994</v>
      </c>
      <c r="R36">
        <v>24.7</v>
      </c>
      <c r="S36">
        <v>15.46</v>
      </c>
      <c r="T36">
        <v>1.71</v>
      </c>
      <c r="U36">
        <v>411.75</v>
      </c>
      <c r="V36">
        <v>13.793200000000001</v>
      </c>
      <c r="W36">
        <v>29.7347</v>
      </c>
      <c r="X36">
        <v>98.688199999999995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137.618347</v>
      </c>
      <c r="AI36">
        <v>4.2720909999999996</v>
      </c>
      <c r="AJ36">
        <v>0</v>
      </c>
      <c r="AK36">
        <v>67.990881999999999</v>
      </c>
      <c r="AL36">
        <v>62.747999999999998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6.9561019999999996</v>
      </c>
      <c r="BA36">
        <v>5.3132479999999997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2190.7391600000001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380.13</v>
      </c>
      <c r="L37">
        <v>179.85</v>
      </c>
      <c r="M37">
        <v>64.968999999999994</v>
      </c>
      <c r="N37">
        <v>97.040400000000005</v>
      </c>
      <c r="O37">
        <v>92.410700000000006</v>
      </c>
      <c r="P37">
        <v>140.38480000000001</v>
      </c>
      <c r="Q37">
        <v>8.0840999999999994</v>
      </c>
      <c r="R37">
        <v>24.7</v>
      </c>
      <c r="S37">
        <v>15.46</v>
      </c>
      <c r="T37">
        <v>1.71</v>
      </c>
      <c r="U37">
        <v>411.75</v>
      </c>
      <c r="V37">
        <v>13.793200000000001</v>
      </c>
      <c r="W37">
        <v>29.7347</v>
      </c>
      <c r="X37">
        <v>98.688199999999995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137.618347</v>
      </c>
      <c r="AI37">
        <v>18.308964</v>
      </c>
      <c r="AJ37">
        <v>0</v>
      </c>
      <c r="AK37">
        <v>67.990881999999999</v>
      </c>
      <c r="AL37">
        <v>65.072000000000003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6.9561019999999996</v>
      </c>
      <c r="BA37">
        <v>5.3132479999999997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2200.5792329999999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380.13</v>
      </c>
      <c r="L38">
        <v>179.85</v>
      </c>
      <c r="M38">
        <v>64.968999999999994</v>
      </c>
      <c r="N38">
        <v>97.040400000000005</v>
      </c>
      <c r="O38">
        <v>92.410700000000006</v>
      </c>
      <c r="P38">
        <v>140.38480000000001</v>
      </c>
      <c r="Q38">
        <v>8.0840999999999994</v>
      </c>
      <c r="R38">
        <v>24.7</v>
      </c>
      <c r="S38">
        <v>15.46</v>
      </c>
      <c r="T38">
        <v>1.71</v>
      </c>
      <c r="U38">
        <v>411.75</v>
      </c>
      <c r="V38">
        <v>13.793200000000001</v>
      </c>
      <c r="W38">
        <v>29.7347</v>
      </c>
      <c r="X38">
        <v>98.688199999999995</v>
      </c>
      <c r="Y38">
        <v>0</v>
      </c>
      <c r="Z38">
        <v>6.5208000000000004</v>
      </c>
      <c r="AA38">
        <v>13.272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137.618347</v>
      </c>
      <c r="AI38">
        <v>18.308964</v>
      </c>
      <c r="AJ38">
        <v>0</v>
      </c>
      <c r="AK38">
        <v>67.990881999999999</v>
      </c>
      <c r="AL38">
        <v>65.072000000000003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5.3132479999999997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2203.0031729999996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380.13</v>
      </c>
      <c r="L39">
        <v>179.85</v>
      </c>
      <c r="M39">
        <v>64.968999999999994</v>
      </c>
      <c r="N39">
        <v>97.040400000000005</v>
      </c>
      <c r="O39">
        <v>92.410700000000006</v>
      </c>
      <c r="P39">
        <v>140.38480000000001</v>
      </c>
      <c r="Q39">
        <v>8.0840999999999994</v>
      </c>
      <c r="R39">
        <v>24.7</v>
      </c>
      <c r="S39">
        <v>15.46</v>
      </c>
      <c r="T39">
        <v>1.71</v>
      </c>
      <c r="U39">
        <v>411.75</v>
      </c>
      <c r="V39">
        <v>13.793200000000001</v>
      </c>
      <c r="W39">
        <v>29.7347</v>
      </c>
      <c r="X39">
        <v>98.688199999999995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21.768069000000001</v>
      </c>
      <c r="AE39">
        <v>59.175403000000003</v>
      </c>
      <c r="AF39">
        <v>0</v>
      </c>
      <c r="AG39">
        <v>48.981043</v>
      </c>
      <c r="AH39">
        <v>137.618347</v>
      </c>
      <c r="AI39">
        <v>18.308964</v>
      </c>
      <c r="AJ39">
        <v>0</v>
      </c>
      <c r="AK39">
        <v>67.990881999999999</v>
      </c>
      <c r="AL39">
        <v>65.072000000000003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4.6374019999999998</v>
      </c>
      <c r="BA39">
        <v>5.3132479999999997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2184.6425729999996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380.13</v>
      </c>
      <c r="L40">
        <v>179.85</v>
      </c>
      <c r="M40">
        <v>64.968999999999994</v>
      </c>
      <c r="N40">
        <v>97.040400000000005</v>
      </c>
      <c r="O40">
        <v>92.410700000000006</v>
      </c>
      <c r="P40">
        <v>140.38480000000001</v>
      </c>
      <c r="Q40">
        <v>8.0840999999999994</v>
      </c>
      <c r="R40">
        <v>24.7</v>
      </c>
      <c r="S40">
        <v>15.46</v>
      </c>
      <c r="T40">
        <v>1.71</v>
      </c>
      <c r="U40">
        <v>411.75</v>
      </c>
      <c r="V40">
        <v>13.793200000000001</v>
      </c>
      <c r="W40">
        <v>29.7347</v>
      </c>
      <c r="X40">
        <v>98.688199999999995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21.768069000000001</v>
      </c>
      <c r="AE40">
        <v>59.175403000000003</v>
      </c>
      <c r="AF40">
        <v>0</v>
      </c>
      <c r="AG40">
        <v>48.981043</v>
      </c>
      <c r="AH40">
        <v>137.618347</v>
      </c>
      <c r="AI40">
        <v>4.2720909999999996</v>
      </c>
      <c r="AJ40">
        <v>0</v>
      </c>
      <c r="AK40">
        <v>67.990881999999999</v>
      </c>
      <c r="AL40">
        <v>65.072000000000003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4.6374019999999998</v>
      </c>
      <c r="BA40">
        <v>5.3132479999999997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2170.6056999999996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380.13</v>
      </c>
      <c r="L41">
        <v>179.85</v>
      </c>
      <c r="M41">
        <v>64.968999999999994</v>
      </c>
      <c r="N41">
        <v>97.040400000000005</v>
      </c>
      <c r="O41">
        <v>92.410700000000006</v>
      </c>
      <c r="P41">
        <v>140.38480000000001</v>
      </c>
      <c r="Q41">
        <v>8.0840999999999994</v>
      </c>
      <c r="R41">
        <v>24.7</v>
      </c>
      <c r="S41">
        <v>15.46</v>
      </c>
      <c r="T41">
        <v>1.71</v>
      </c>
      <c r="U41">
        <v>411.75</v>
      </c>
      <c r="V41">
        <v>13.793200000000001</v>
      </c>
      <c r="W41">
        <v>29.7347</v>
      </c>
      <c r="X41">
        <v>98.688199999999995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21.768069000000001</v>
      </c>
      <c r="AE41">
        <v>59.175403000000003</v>
      </c>
      <c r="AF41">
        <v>0</v>
      </c>
      <c r="AG41">
        <v>48.981043</v>
      </c>
      <c r="AH41">
        <v>137.618347</v>
      </c>
      <c r="AI41">
        <v>0</v>
      </c>
      <c r="AJ41">
        <v>0</v>
      </c>
      <c r="AK41">
        <v>67.990881999999999</v>
      </c>
      <c r="AL41">
        <v>83.664000000000001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2.3187009999999999</v>
      </c>
      <c r="BA41">
        <v>5.3132479999999997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2177.0869080000002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380.13</v>
      </c>
      <c r="L42">
        <v>179.85</v>
      </c>
      <c r="M42">
        <v>64.968999999999994</v>
      </c>
      <c r="N42">
        <v>97.040400000000005</v>
      </c>
      <c r="O42">
        <v>92.410700000000006</v>
      </c>
      <c r="P42">
        <v>140.38480000000001</v>
      </c>
      <c r="Q42">
        <v>8.0840999999999994</v>
      </c>
      <c r="R42">
        <v>24.7</v>
      </c>
      <c r="S42">
        <v>15.46</v>
      </c>
      <c r="T42">
        <v>1.71</v>
      </c>
      <c r="U42">
        <v>411.75</v>
      </c>
      <c r="V42">
        <v>13.793200000000001</v>
      </c>
      <c r="W42">
        <v>29.7347</v>
      </c>
      <c r="X42">
        <v>98.688199999999995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21.768069000000001</v>
      </c>
      <c r="AE42">
        <v>59.175403000000003</v>
      </c>
      <c r="AF42">
        <v>0</v>
      </c>
      <c r="AG42">
        <v>48.981043</v>
      </c>
      <c r="AH42">
        <v>137.618347</v>
      </c>
      <c r="AI42">
        <v>0</v>
      </c>
      <c r="AJ42">
        <v>0</v>
      </c>
      <c r="AK42">
        <v>67.990881999999999</v>
      </c>
      <c r="AL42">
        <v>83.664000000000001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2.3187009999999999</v>
      </c>
      <c r="BA42">
        <v>5.3132479999999997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2177.0869080000002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380.13</v>
      </c>
      <c r="L43">
        <v>179.85</v>
      </c>
      <c r="M43">
        <v>65.724999999999994</v>
      </c>
      <c r="N43">
        <v>98.593100000000007</v>
      </c>
      <c r="O43">
        <v>93.652000000000001</v>
      </c>
      <c r="P43">
        <v>145.59030000000001</v>
      </c>
      <c r="Q43">
        <v>8.0840999999999994</v>
      </c>
      <c r="R43">
        <v>24.7</v>
      </c>
      <c r="S43">
        <v>15.46</v>
      </c>
      <c r="T43">
        <v>1.71</v>
      </c>
      <c r="U43">
        <v>405</v>
      </c>
      <c r="V43">
        <v>13.793200000000001</v>
      </c>
      <c r="W43">
        <v>29.7347</v>
      </c>
      <c r="X43">
        <v>98.688199999999995</v>
      </c>
      <c r="Y43">
        <v>0</v>
      </c>
      <c r="Z43">
        <v>13.041600000000001</v>
      </c>
      <c r="AA43">
        <v>0</v>
      </c>
      <c r="AB43">
        <v>48.499828000000001</v>
      </c>
      <c r="AC43">
        <v>23.221852999999999</v>
      </c>
      <c r="AD43">
        <v>21.768069000000001</v>
      </c>
      <c r="AE43">
        <v>59.175403000000003</v>
      </c>
      <c r="AF43">
        <v>0</v>
      </c>
      <c r="AG43">
        <v>48.981043</v>
      </c>
      <c r="AH43">
        <v>137.618347</v>
      </c>
      <c r="AI43">
        <v>0</v>
      </c>
      <c r="AJ43">
        <v>0</v>
      </c>
      <c r="AK43">
        <v>67.990881999999999</v>
      </c>
      <c r="AL43">
        <v>83.664000000000001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2.3187009999999999</v>
      </c>
      <c r="BA43">
        <v>5.3132479999999997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2184.612408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380.13</v>
      </c>
      <c r="L44">
        <v>179.85</v>
      </c>
      <c r="M44">
        <v>65.724999999999994</v>
      </c>
      <c r="N44">
        <v>98.593100000000007</v>
      </c>
      <c r="O44">
        <v>93.652000000000001</v>
      </c>
      <c r="P44">
        <v>145.59030000000001</v>
      </c>
      <c r="Q44">
        <v>8.0840999999999994</v>
      </c>
      <c r="R44">
        <v>24.7</v>
      </c>
      <c r="S44">
        <v>15.46</v>
      </c>
      <c r="T44">
        <v>1.71</v>
      </c>
      <c r="U44">
        <v>405</v>
      </c>
      <c r="V44">
        <v>13.793200000000001</v>
      </c>
      <c r="W44">
        <v>29.7347</v>
      </c>
      <c r="X44">
        <v>98.688199999999995</v>
      </c>
      <c r="Y44">
        <v>0</v>
      </c>
      <c r="Z44">
        <v>13.041600000000001</v>
      </c>
      <c r="AA44">
        <v>0</v>
      </c>
      <c r="AB44">
        <v>48.499828000000001</v>
      </c>
      <c r="AC44">
        <v>23.221852999999999</v>
      </c>
      <c r="AD44">
        <v>21.768069000000001</v>
      </c>
      <c r="AE44">
        <v>59.175403000000003</v>
      </c>
      <c r="AF44">
        <v>0</v>
      </c>
      <c r="AG44">
        <v>48.981043</v>
      </c>
      <c r="AH44">
        <v>137.618347</v>
      </c>
      <c r="AI44">
        <v>0</v>
      </c>
      <c r="AJ44">
        <v>0</v>
      </c>
      <c r="AK44">
        <v>67.990881999999999</v>
      </c>
      <c r="AL44">
        <v>83.664000000000001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2.3187009999999999</v>
      </c>
      <c r="BA44">
        <v>5.3132479999999997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2184.612408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380.13</v>
      </c>
      <c r="L45">
        <v>179.85</v>
      </c>
      <c r="M45">
        <v>65.724999999999994</v>
      </c>
      <c r="N45">
        <v>98.593100000000007</v>
      </c>
      <c r="O45">
        <v>93.652000000000001</v>
      </c>
      <c r="P45">
        <v>145.59030000000001</v>
      </c>
      <c r="Q45">
        <v>8.0840999999999994</v>
      </c>
      <c r="R45">
        <v>24.7</v>
      </c>
      <c r="S45">
        <v>15.46</v>
      </c>
      <c r="T45">
        <v>1.71</v>
      </c>
      <c r="U45">
        <v>405</v>
      </c>
      <c r="V45">
        <v>13.793200000000001</v>
      </c>
      <c r="W45">
        <v>29.7347</v>
      </c>
      <c r="X45">
        <v>98.688199999999995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21.768069000000001</v>
      </c>
      <c r="AE45">
        <v>59.175403000000003</v>
      </c>
      <c r="AF45">
        <v>0</v>
      </c>
      <c r="AG45">
        <v>48.981043</v>
      </c>
      <c r="AH45">
        <v>137.618347</v>
      </c>
      <c r="AI45">
        <v>0</v>
      </c>
      <c r="AJ45">
        <v>0</v>
      </c>
      <c r="AK45">
        <v>67.990881999999999</v>
      </c>
      <c r="AL45">
        <v>83.664000000000001</v>
      </c>
      <c r="AM45">
        <v>0</v>
      </c>
      <c r="AN45">
        <v>1.19116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2175.772907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380.13</v>
      </c>
      <c r="L46">
        <v>179.85</v>
      </c>
      <c r="M46">
        <v>65.724999999999994</v>
      </c>
      <c r="N46">
        <v>98.593100000000007</v>
      </c>
      <c r="O46">
        <v>93.652000000000001</v>
      </c>
      <c r="P46">
        <v>145.59030000000001</v>
      </c>
      <c r="Q46">
        <v>8.0840999999999994</v>
      </c>
      <c r="R46">
        <v>24.7</v>
      </c>
      <c r="S46">
        <v>15.46</v>
      </c>
      <c r="T46">
        <v>1.71</v>
      </c>
      <c r="U46">
        <v>405</v>
      </c>
      <c r="V46">
        <v>13.793200000000001</v>
      </c>
      <c r="W46">
        <v>35.848999999999997</v>
      </c>
      <c r="X46">
        <v>119.1666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21.768069000000001</v>
      </c>
      <c r="AE46">
        <v>59.175403000000003</v>
      </c>
      <c r="AF46">
        <v>0</v>
      </c>
      <c r="AG46">
        <v>48.981043</v>
      </c>
      <c r="AH46">
        <v>137.618347</v>
      </c>
      <c r="AI46">
        <v>0</v>
      </c>
      <c r="AJ46">
        <v>0</v>
      </c>
      <c r="AK46">
        <v>67.990881999999999</v>
      </c>
      <c r="AL46">
        <v>83.664000000000001</v>
      </c>
      <c r="AM46">
        <v>0</v>
      </c>
      <c r="AN46">
        <v>1.19116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19.357651000000001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2196.2032539999996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382.02</v>
      </c>
      <c r="L47">
        <v>179.85</v>
      </c>
      <c r="M47">
        <v>67.374700000000004</v>
      </c>
      <c r="N47">
        <v>100.54089999999999</v>
      </c>
      <c r="O47">
        <v>108.922</v>
      </c>
      <c r="P47">
        <v>149.9803</v>
      </c>
      <c r="Q47">
        <v>7.2617000000000003</v>
      </c>
      <c r="R47">
        <v>24.975899999999999</v>
      </c>
      <c r="S47">
        <v>15.712300000000001</v>
      </c>
      <c r="T47">
        <v>2.4384999999999999</v>
      </c>
      <c r="U47">
        <v>405</v>
      </c>
      <c r="V47">
        <v>13.793200000000001</v>
      </c>
      <c r="W47">
        <v>35.848999999999997</v>
      </c>
      <c r="X47">
        <v>120.1666</v>
      </c>
      <c r="Y47">
        <v>0</v>
      </c>
      <c r="Z47">
        <v>6.5208000000000004</v>
      </c>
      <c r="AA47">
        <v>0</v>
      </c>
      <c r="AB47">
        <v>32.333219</v>
      </c>
      <c r="AC47">
        <v>23.221852999999999</v>
      </c>
      <c r="AD47">
        <v>21.768069000000001</v>
      </c>
      <c r="AE47">
        <v>59.175403000000003</v>
      </c>
      <c r="AF47">
        <v>0</v>
      </c>
      <c r="AG47">
        <v>48.981043</v>
      </c>
      <c r="AH47">
        <v>137.618347</v>
      </c>
      <c r="AI47">
        <v>0</v>
      </c>
      <c r="AJ47">
        <v>0</v>
      </c>
      <c r="AK47">
        <v>67.990881999999999</v>
      </c>
      <c r="AL47">
        <v>83.664000000000001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4.3099999999999996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2208.5267979999999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382.02</v>
      </c>
      <c r="L48">
        <v>179.85</v>
      </c>
      <c r="M48">
        <v>67.374700000000004</v>
      </c>
      <c r="N48">
        <v>100.54089999999999</v>
      </c>
      <c r="O48">
        <v>130.57249999999999</v>
      </c>
      <c r="P48">
        <v>149.9803</v>
      </c>
      <c r="Q48">
        <v>7.2617000000000003</v>
      </c>
      <c r="R48">
        <v>24.975899999999999</v>
      </c>
      <c r="S48">
        <v>15.712300000000001</v>
      </c>
      <c r="T48">
        <v>2.4384999999999999</v>
      </c>
      <c r="U48">
        <v>405</v>
      </c>
      <c r="V48">
        <v>13.793200000000001</v>
      </c>
      <c r="W48">
        <v>35.848999999999997</v>
      </c>
      <c r="X48">
        <v>120.1666</v>
      </c>
      <c r="Y48">
        <v>0</v>
      </c>
      <c r="Z48">
        <v>6.5208000000000004</v>
      </c>
      <c r="AA48">
        <v>0</v>
      </c>
      <c r="AB48">
        <v>32.333219</v>
      </c>
      <c r="AC48">
        <v>23.221852999999999</v>
      </c>
      <c r="AD48">
        <v>21.768069000000001</v>
      </c>
      <c r="AE48">
        <v>59.175403000000003</v>
      </c>
      <c r="AF48">
        <v>0</v>
      </c>
      <c r="AG48">
        <v>48.981043</v>
      </c>
      <c r="AH48">
        <v>137.618347</v>
      </c>
      <c r="AI48">
        <v>0</v>
      </c>
      <c r="AJ48">
        <v>0</v>
      </c>
      <c r="AK48">
        <v>67.990881999999999</v>
      </c>
      <c r="AL48">
        <v>65.072000000000003</v>
      </c>
      <c r="AM48">
        <v>0</v>
      </c>
      <c r="AN48">
        <v>1.19116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4.3099999999999996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2211.5852979999995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382.02</v>
      </c>
      <c r="L49">
        <v>179.85</v>
      </c>
      <c r="M49">
        <v>97.055942999999999</v>
      </c>
      <c r="N49">
        <v>124.38</v>
      </c>
      <c r="O49">
        <v>130.57249999999999</v>
      </c>
      <c r="P49">
        <v>149.9803</v>
      </c>
      <c r="Q49">
        <v>7.2617000000000003</v>
      </c>
      <c r="R49">
        <v>24.975899999999999</v>
      </c>
      <c r="S49">
        <v>15.712300000000001</v>
      </c>
      <c r="T49">
        <v>2.4384999999999999</v>
      </c>
      <c r="U49">
        <v>405</v>
      </c>
      <c r="V49">
        <v>13.793200000000001</v>
      </c>
      <c r="W49">
        <v>35.848999999999997</v>
      </c>
      <c r="X49">
        <v>120.1666</v>
      </c>
      <c r="Y49">
        <v>0</v>
      </c>
      <c r="Z49">
        <v>6.5208000000000004</v>
      </c>
      <c r="AA49">
        <v>0</v>
      </c>
      <c r="AB49">
        <v>32.333219</v>
      </c>
      <c r="AC49">
        <v>23.221852999999999</v>
      </c>
      <c r="AD49">
        <v>21.768069000000001</v>
      </c>
      <c r="AE49">
        <v>59.175403000000003</v>
      </c>
      <c r="AF49">
        <v>0</v>
      </c>
      <c r="AG49">
        <v>48.981043</v>
      </c>
      <c r="AH49">
        <v>137.618347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4.3099999999999996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2266.1701409999996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382.02</v>
      </c>
      <c r="L50">
        <v>179.85</v>
      </c>
      <c r="M50">
        <v>97.055942999999999</v>
      </c>
      <c r="N50">
        <v>124.38</v>
      </c>
      <c r="O50">
        <v>130.57249999999999</v>
      </c>
      <c r="P50">
        <v>149.9803</v>
      </c>
      <c r="Q50">
        <v>7.2617000000000003</v>
      </c>
      <c r="R50">
        <v>24.975899999999999</v>
      </c>
      <c r="S50">
        <v>15.712300000000001</v>
      </c>
      <c r="T50">
        <v>2.4384999999999999</v>
      </c>
      <c r="U50">
        <v>405</v>
      </c>
      <c r="V50">
        <v>13.793200000000001</v>
      </c>
      <c r="W50">
        <v>35.848999999999997</v>
      </c>
      <c r="X50">
        <v>120.1666</v>
      </c>
      <c r="Y50">
        <v>0</v>
      </c>
      <c r="Z50">
        <v>6.5208000000000004</v>
      </c>
      <c r="AA50">
        <v>0</v>
      </c>
      <c r="AB50">
        <v>32.333219</v>
      </c>
      <c r="AC50">
        <v>23.221852999999999</v>
      </c>
      <c r="AD50">
        <v>21.768069000000001</v>
      </c>
      <c r="AE50">
        <v>59.175403000000003</v>
      </c>
      <c r="AF50">
        <v>0</v>
      </c>
      <c r="AG50">
        <v>48.981043</v>
      </c>
      <c r="AH50">
        <v>137.618347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19.761707999999999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4.3099999999999996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2265.9318449999996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385.02</v>
      </c>
      <c r="L51">
        <v>180</v>
      </c>
      <c r="M51">
        <v>97.055942999999999</v>
      </c>
      <c r="N51">
        <v>124.38</v>
      </c>
      <c r="O51">
        <v>130.57249999999999</v>
      </c>
      <c r="P51">
        <v>149.9803</v>
      </c>
      <c r="Q51">
        <v>7.2617000000000003</v>
      </c>
      <c r="R51">
        <v>24.975899999999999</v>
      </c>
      <c r="S51">
        <v>15.712300000000001</v>
      </c>
      <c r="T51">
        <v>2.4384999999999999</v>
      </c>
      <c r="U51">
        <v>405</v>
      </c>
      <c r="V51">
        <v>13.793200000000001</v>
      </c>
      <c r="W51">
        <v>35.848999999999997</v>
      </c>
      <c r="X51">
        <v>120.1666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21.768069000000001</v>
      </c>
      <c r="AE51">
        <v>59.175403000000003</v>
      </c>
      <c r="AF51">
        <v>0</v>
      </c>
      <c r="AG51">
        <v>48.981043</v>
      </c>
      <c r="AH51">
        <v>165.14201700000001</v>
      </c>
      <c r="AI51">
        <v>0</v>
      </c>
      <c r="AJ51">
        <v>0</v>
      </c>
      <c r="AK51">
        <v>67.990881999999999</v>
      </c>
      <c r="AL51">
        <v>52.29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4.3099999999999996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2297.8140559999993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385.02</v>
      </c>
      <c r="L52">
        <v>180</v>
      </c>
      <c r="M52">
        <v>97.055942999999999</v>
      </c>
      <c r="N52">
        <v>124.38</v>
      </c>
      <c r="O52">
        <v>130.57249999999999</v>
      </c>
      <c r="P52">
        <v>149.9803</v>
      </c>
      <c r="Q52">
        <v>7.2617000000000003</v>
      </c>
      <c r="R52">
        <v>24.975899999999999</v>
      </c>
      <c r="S52">
        <v>15.712300000000001</v>
      </c>
      <c r="T52">
        <v>2.4384999999999999</v>
      </c>
      <c r="U52">
        <v>405</v>
      </c>
      <c r="V52">
        <v>16.6646</v>
      </c>
      <c r="W52">
        <v>35.848999999999997</v>
      </c>
      <c r="X52">
        <v>120.1666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21.768069000000001</v>
      </c>
      <c r="AE52">
        <v>59.175403000000003</v>
      </c>
      <c r="AF52">
        <v>0</v>
      </c>
      <c r="AG52">
        <v>48.981043</v>
      </c>
      <c r="AH52">
        <v>165.14201700000001</v>
      </c>
      <c r="AI52">
        <v>0</v>
      </c>
      <c r="AJ52">
        <v>0</v>
      </c>
      <c r="AK52">
        <v>67.990881999999999</v>
      </c>
      <c r="AL52">
        <v>52.29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4.3099999999999996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2295.1654559999993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385.02260000000001</v>
      </c>
      <c r="L53">
        <v>183.48140000000001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7.2617000000000003</v>
      </c>
      <c r="R53">
        <v>24.975899999999999</v>
      </c>
      <c r="S53">
        <v>15.712300000000001</v>
      </c>
      <c r="T53">
        <v>2.4384999999999999</v>
      </c>
      <c r="U53">
        <v>405</v>
      </c>
      <c r="V53">
        <v>16.6646</v>
      </c>
      <c r="W53">
        <v>35.848999999999997</v>
      </c>
      <c r="X53">
        <v>120.1666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21.768069000000001</v>
      </c>
      <c r="AE53">
        <v>59.175403000000003</v>
      </c>
      <c r="AF53">
        <v>0</v>
      </c>
      <c r="AG53">
        <v>48.981043</v>
      </c>
      <c r="AH53">
        <v>165.14201700000001</v>
      </c>
      <c r="AI53">
        <v>0</v>
      </c>
      <c r="AJ53">
        <v>0</v>
      </c>
      <c r="AK53">
        <v>67.990881999999999</v>
      </c>
      <c r="AL53">
        <v>52.29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4.3099999999999996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2290.9797059999992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385.02260000000001</v>
      </c>
      <c r="L54">
        <v>183.48140000000001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7.2617000000000003</v>
      </c>
      <c r="R54">
        <v>24.975899999999999</v>
      </c>
      <c r="S54">
        <v>15.712300000000001</v>
      </c>
      <c r="T54">
        <v>2.4384999999999999</v>
      </c>
      <c r="U54">
        <v>405</v>
      </c>
      <c r="V54">
        <v>16.6646</v>
      </c>
      <c r="W54">
        <v>35.848999999999997</v>
      </c>
      <c r="X54">
        <v>120.1666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21.768069000000001</v>
      </c>
      <c r="AE54">
        <v>59.175403000000003</v>
      </c>
      <c r="AF54">
        <v>0</v>
      </c>
      <c r="AG54">
        <v>48.981043</v>
      </c>
      <c r="AH54">
        <v>165.14201700000001</v>
      </c>
      <c r="AI54">
        <v>0</v>
      </c>
      <c r="AJ54">
        <v>0</v>
      </c>
      <c r="AK54">
        <v>67.990881999999999</v>
      </c>
      <c r="AL54">
        <v>52.29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4.3099999999999996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2290.9797059999992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385.02260000000001</v>
      </c>
      <c r="L55">
        <v>183.48140000000001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7.2617000000000003</v>
      </c>
      <c r="R55">
        <v>24.975899999999999</v>
      </c>
      <c r="S55">
        <v>15.712300000000001</v>
      </c>
      <c r="T55">
        <v>2.4384999999999999</v>
      </c>
      <c r="U55">
        <v>405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21.768069000000001</v>
      </c>
      <c r="AE55">
        <v>59.175403000000003</v>
      </c>
      <c r="AF55">
        <v>0</v>
      </c>
      <c r="AG55">
        <v>48.981043</v>
      </c>
      <c r="AH55">
        <v>165.14201700000001</v>
      </c>
      <c r="AI55">
        <v>0</v>
      </c>
      <c r="AJ55">
        <v>0</v>
      </c>
      <c r="AK55">
        <v>67.990881999999999</v>
      </c>
      <c r="AL55">
        <v>52.29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4.3099999999999996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2337.2295059999992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385.02260000000001</v>
      </c>
      <c r="L56">
        <v>183.48140000000001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7.2617000000000003</v>
      </c>
      <c r="R56">
        <v>24.975899999999999</v>
      </c>
      <c r="S56">
        <v>15.712300000000001</v>
      </c>
      <c r="T56">
        <v>2.4384999999999999</v>
      </c>
      <c r="U56">
        <v>405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21.768069000000001</v>
      </c>
      <c r="AE56">
        <v>59.175403000000003</v>
      </c>
      <c r="AF56">
        <v>0</v>
      </c>
      <c r="AG56">
        <v>48.981043</v>
      </c>
      <c r="AH56">
        <v>165.14201700000001</v>
      </c>
      <c r="AI56">
        <v>0</v>
      </c>
      <c r="AJ56">
        <v>0</v>
      </c>
      <c r="AK56">
        <v>67.990881999999999</v>
      </c>
      <c r="AL56">
        <v>52.29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4.3099999999999996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2337.2295059999992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385.02260000000001</v>
      </c>
      <c r="L57">
        <v>183.48140000000001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9.2475000000000005</v>
      </c>
      <c r="R57">
        <v>33.794635</v>
      </c>
      <c r="S57">
        <v>21.2988</v>
      </c>
      <c r="T57">
        <v>3.09</v>
      </c>
      <c r="U57">
        <v>405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21.768069000000001</v>
      </c>
      <c r="AE57">
        <v>59.175403000000003</v>
      </c>
      <c r="AF57">
        <v>0</v>
      </c>
      <c r="AG57">
        <v>48.981043</v>
      </c>
      <c r="AH57">
        <v>165.14201700000001</v>
      </c>
      <c r="AI57">
        <v>0</v>
      </c>
      <c r="AJ57">
        <v>0</v>
      </c>
      <c r="AK57">
        <v>67.990881999999999</v>
      </c>
      <c r="AL57">
        <v>52.29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5.4433999999999996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2355.4054409999994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385.02260000000001</v>
      </c>
      <c r="L58">
        <v>183.48140000000001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10.7471</v>
      </c>
      <c r="R58">
        <v>39.640599999999999</v>
      </c>
      <c r="S58">
        <v>24.9346</v>
      </c>
      <c r="T58">
        <v>3.09</v>
      </c>
      <c r="U58">
        <v>405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21.768069000000001</v>
      </c>
      <c r="AE58">
        <v>59.175403000000003</v>
      </c>
      <c r="AF58">
        <v>0</v>
      </c>
      <c r="AG58">
        <v>48.981043</v>
      </c>
      <c r="AH58">
        <v>165.14201700000001</v>
      </c>
      <c r="AI58">
        <v>0</v>
      </c>
      <c r="AJ58">
        <v>0</v>
      </c>
      <c r="AK58">
        <v>67.990881999999999</v>
      </c>
      <c r="AL58">
        <v>52.29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5.4433999999999996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2360.8668059999995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434.25920000000002</v>
      </c>
      <c r="L59">
        <v>253.48140000000001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10.7471</v>
      </c>
      <c r="R59">
        <v>39.640599999999999</v>
      </c>
      <c r="S59">
        <v>24.9346</v>
      </c>
      <c r="T59">
        <v>3.09</v>
      </c>
      <c r="U59">
        <v>405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21.768069000000001</v>
      </c>
      <c r="AE59">
        <v>59.175403000000003</v>
      </c>
      <c r="AF59">
        <v>0</v>
      </c>
      <c r="AG59">
        <v>48.981043</v>
      </c>
      <c r="AH59">
        <v>165.14201700000001</v>
      </c>
      <c r="AI59">
        <v>0</v>
      </c>
      <c r="AJ59">
        <v>0</v>
      </c>
      <c r="AK59">
        <v>67.990881999999999</v>
      </c>
      <c r="AL59">
        <v>52.29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6.283493</v>
      </c>
      <c r="BB59">
        <v>5.4433999999999996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2480.1034059999993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484.25920000000002</v>
      </c>
      <c r="L60">
        <v>308.48140000000001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10.769399999999999</v>
      </c>
      <c r="R60">
        <v>44.906624999999998</v>
      </c>
      <c r="S60">
        <v>27.638981000000001</v>
      </c>
      <c r="T60">
        <v>3.09</v>
      </c>
      <c r="U60">
        <v>405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21.768069000000001</v>
      </c>
      <c r="AE60">
        <v>59.175403000000003</v>
      </c>
      <c r="AF60">
        <v>0</v>
      </c>
      <c r="AG60">
        <v>48.981043</v>
      </c>
      <c r="AH60">
        <v>165.14201700000001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6.283493</v>
      </c>
      <c r="BB60">
        <v>5.4433999999999996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2605.8781120000003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572.25919999999996</v>
      </c>
      <c r="L61">
        <v>363.48140000000001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10.769399999999999</v>
      </c>
      <c r="R61">
        <v>44.906624999999998</v>
      </c>
      <c r="S61">
        <v>27.638981000000001</v>
      </c>
      <c r="T61">
        <v>3.09</v>
      </c>
      <c r="U61">
        <v>405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48.981043</v>
      </c>
      <c r="AH61">
        <v>165.14201700000001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11.529</v>
      </c>
      <c r="AQ61">
        <v>0</v>
      </c>
      <c r="AR61">
        <v>33.119999999999997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6.283493</v>
      </c>
      <c r="BB61">
        <v>5.4433999999999996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2771.6701120000002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582.25919999999996</v>
      </c>
      <c r="L62">
        <v>408.48140000000001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10.769399999999999</v>
      </c>
      <c r="R62">
        <v>44.906624999999998</v>
      </c>
      <c r="S62">
        <v>27.638981000000001</v>
      </c>
      <c r="T62">
        <v>3.09</v>
      </c>
      <c r="U62">
        <v>405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48.981043</v>
      </c>
      <c r="AH62">
        <v>165.14201700000001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11.529</v>
      </c>
      <c r="AQ62">
        <v>0</v>
      </c>
      <c r="AR62">
        <v>33.119999999999997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6.283493</v>
      </c>
      <c r="BB62">
        <v>5.4433999999999996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2826.6701120000002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663.47996599999999</v>
      </c>
      <c r="L63">
        <v>418.57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11.307473</v>
      </c>
      <c r="R63">
        <v>44.906624999999998</v>
      </c>
      <c r="S63">
        <v>27.638981000000001</v>
      </c>
      <c r="T63">
        <v>3.09</v>
      </c>
      <c r="U63">
        <v>405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48.981043</v>
      </c>
      <c r="AH63">
        <v>165.14201700000001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0</v>
      </c>
      <c r="BA63">
        <v>6.283493</v>
      </c>
      <c r="BB63">
        <v>5.4433999999999996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2924.8809110000002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664.52909999999997</v>
      </c>
      <c r="L64">
        <v>418.57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</v>
      </c>
      <c r="U64">
        <v>405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48.981043</v>
      </c>
      <c r="AH64">
        <v>165.14201700000001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0</v>
      </c>
      <c r="BA64">
        <v>6.283493</v>
      </c>
      <c r="BB64">
        <v>5.4433999999999996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2925.9377210000002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664.52909999999997</v>
      </c>
      <c r="L65">
        <v>418.57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</v>
      </c>
      <c r="U65">
        <v>405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48.981043</v>
      </c>
      <c r="AH65">
        <v>165.14201700000001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33.119999999999997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0</v>
      </c>
      <c r="BA65">
        <v>6.283493</v>
      </c>
      <c r="BB65">
        <v>5.4433999999999996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2925.9377210000002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664.52909999999997</v>
      </c>
      <c r="L66">
        <v>418.57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</v>
      </c>
      <c r="U66">
        <v>405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48.981043</v>
      </c>
      <c r="AH66">
        <v>165.14201700000001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33.119999999999997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0</v>
      </c>
      <c r="BA66">
        <v>6.283493</v>
      </c>
      <c r="BB66">
        <v>5.4433999999999996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2939.9333610000003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664.52909999999997</v>
      </c>
      <c r="L67">
        <v>418.57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</v>
      </c>
      <c r="U67">
        <v>405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32.333219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48.981043</v>
      </c>
      <c r="AH67">
        <v>165.14201700000001</v>
      </c>
      <c r="AI67">
        <v>0</v>
      </c>
      <c r="AJ67">
        <v>0</v>
      </c>
      <c r="AK67">
        <v>67.990881999999999</v>
      </c>
      <c r="AL67">
        <v>83.664000000000001</v>
      </c>
      <c r="AM67">
        <v>0</v>
      </c>
      <c r="AN67">
        <v>1.19116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0</v>
      </c>
      <c r="BA67">
        <v>6.283493</v>
      </c>
      <c r="BB67">
        <v>5.4433999999999996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2951.1590810000007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664.52909999999997</v>
      </c>
      <c r="L68">
        <v>418.57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</v>
      </c>
      <c r="U68">
        <v>405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32.333219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48.981043</v>
      </c>
      <c r="AH68">
        <v>165.14201700000001</v>
      </c>
      <c r="AI68">
        <v>0</v>
      </c>
      <c r="AJ68">
        <v>0</v>
      </c>
      <c r="AK68">
        <v>67.990881999999999</v>
      </c>
      <c r="AL68">
        <v>83.664000000000001</v>
      </c>
      <c r="AM68">
        <v>0</v>
      </c>
      <c r="AN68">
        <v>1.19116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0</v>
      </c>
      <c r="BA68">
        <v>6.283493</v>
      </c>
      <c r="BB68">
        <v>5.4433999999999996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2965.2084410000007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614.52909999999997</v>
      </c>
      <c r="L69">
        <v>418.57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11.315149</v>
      </c>
      <c r="R69">
        <v>39.140599999999999</v>
      </c>
      <c r="S69">
        <v>24.9346</v>
      </c>
      <c r="T69">
        <v>3.09</v>
      </c>
      <c r="U69">
        <v>405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32.333219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48.981043</v>
      </c>
      <c r="AH69">
        <v>165.14201700000001</v>
      </c>
      <c r="AI69">
        <v>0</v>
      </c>
      <c r="AJ69">
        <v>0</v>
      </c>
      <c r="AK69">
        <v>67.990881999999999</v>
      </c>
      <c r="AL69">
        <v>83.664000000000001</v>
      </c>
      <c r="AM69">
        <v>0</v>
      </c>
      <c r="AN69">
        <v>1.19116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0</v>
      </c>
      <c r="BA69">
        <v>6.283493</v>
      </c>
      <c r="BB69">
        <v>5.4433999999999996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2906.7380350000003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614.52909999999997</v>
      </c>
      <c r="L70">
        <v>383.57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11.315149</v>
      </c>
      <c r="R70">
        <v>39.140599999999999</v>
      </c>
      <c r="S70">
        <v>24.9346</v>
      </c>
      <c r="T70">
        <v>3.09</v>
      </c>
      <c r="U70">
        <v>405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32.333219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48.981043</v>
      </c>
      <c r="AH70">
        <v>165.14201700000001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0</v>
      </c>
      <c r="BA70">
        <v>6.283493</v>
      </c>
      <c r="BB70">
        <v>5.4433999999999996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2867.4502550000002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660.12334399999997</v>
      </c>
      <c r="L71">
        <v>453.0788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11.315149</v>
      </c>
      <c r="R71">
        <v>44.5306</v>
      </c>
      <c r="S71">
        <v>27.404599999999999</v>
      </c>
      <c r="T71">
        <v>3.09</v>
      </c>
      <c r="U71">
        <v>407.125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32.333219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156.004604</v>
      </c>
      <c r="AI71">
        <v>16.783217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5.7645</v>
      </c>
      <c r="AQ71">
        <v>0</v>
      </c>
      <c r="AR71">
        <v>33.119999999999997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1.8736980000000001</v>
      </c>
      <c r="BA71">
        <v>6.0216820000000002</v>
      </c>
      <c r="BB71">
        <v>5.4433999999999996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3007.6408900000001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664.52909999999997</v>
      </c>
      <c r="L72">
        <v>453.0788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11.315149</v>
      </c>
      <c r="R72">
        <v>44.5306</v>
      </c>
      <c r="S72">
        <v>27.404599999999999</v>
      </c>
      <c r="T72">
        <v>3.09</v>
      </c>
      <c r="U72">
        <v>407.25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32.333219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156.004604</v>
      </c>
      <c r="AI72">
        <v>18.308964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5.7645</v>
      </c>
      <c r="AQ72">
        <v>0</v>
      </c>
      <c r="AR72">
        <v>33.119999999999997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2.2015950000000002</v>
      </c>
      <c r="BA72">
        <v>6.0216820000000002</v>
      </c>
      <c r="BB72">
        <v>5.4433999999999996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3014.02529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614.52909999999997</v>
      </c>
      <c r="L73">
        <v>453.0788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11.315149</v>
      </c>
      <c r="R73">
        <v>44.5306</v>
      </c>
      <c r="S73">
        <v>27.404599999999999</v>
      </c>
      <c r="T73">
        <v>3.09</v>
      </c>
      <c r="U73">
        <v>407.25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32.333219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156.004604</v>
      </c>
      <c r="AI73">
        <v>18.308964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5.7645</v>
      </c>
      <c r="AQ73">
        <v>0</v>
      </c>
      <c r="AR73">
        <v>33.119999999999997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4.3797680000000003</v>
      </c>
      <c r="BA73">
        <v>6.0216820000000002</v>
      </c>
      <c r="BB73">
        <v>5.4433999999999996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2971.5950029999999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614.52909999999997</v>
      </c>
      <c r="L74">
        <v>453.0788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11.315149</v>
      </c>
      <c r="R74">
        <v>44.5306</v>
      </c>
      <c r="S74">
        <v>27.404599999999999</v>
      </c>
      <c r="T74">
        <v>3.09</v>
      </c>
      <c r="U74">
        <v>407.25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156.004604</v>
      </c>
      <c r="AI74">
        <v>4.2720909999999996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5.7645</v>
      </c>
      <c r="AQ74">
        <v>0</v>
      </c>
      <c r="AR74">
        <v>33.119999999999997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4.3797680000000003</v>
      </c>
      <c r="BA74">
        <v>6.0216820000000002</v>
      </c>
      <c r="BB74">
        <v>5.4433999999999996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2957.5581299999999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607.13250000000005</v>
      </c>
      <c r="L75">
        <v>350.03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11.315149</v>
      </c>
      <c r="R75">
        <v>44.5306</v>
      </c>
      <c r="S75">
        <v>27.404599999999999</v>
      </c>
      <c r="T75">
        <v>3.09</v>
      </c>
      <c r="U75">
        <v>407.25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156.004604</v>
      </c>
      <c r="AI75">
        <v>4.2720909999999996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3.7149000000000001</v>
      </c>
      <c r="AQ75">
        <v>0</v>
      </c>
      <c r="AR75">
        <v>33.119999999999997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4.3797680000000003</v>
      </c>
      <c r="BA75">
        <v>6.0216820000000002</v>
      </c>
      <c r="BB75">
        <v>5.5340509999999998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2861.3203899999999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607.13250000000005</v>
      </c>
      <c r="L76">
        <v>271.89999999999998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11.315149</v>
      </c>
      <c r="R76">
        <v>44.5306</v>
      </c>
      <c r="S76">
        <v>27.404599999999999</v>
      </c>
      <c r="T76">
        <v>3.09</v>
      </c>
      <c r="U76">
        <v>407.25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48.981043</v>
      </c>
      <c r="AH76">
        <v>156.004604</v>
      </c>
      <c r="AI76">
        <v>4.2720909999999996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3.7149000000000001</v>
      </c>
      <c r="AQ76">
        <v>0</v>
      </c>
      <c r="AR76">
        <v>33.119999999999997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6.0216820000000002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2796.6053429999993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684.48329999999999</v>
      </c>
      <c r="L77">
        <v>301.26119999999997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</v>
      </c>
      <c r="U77">
        <v>407.25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48.981043</v>
      </c>
      <c r="AH77">
        <v>156.004604</v>
      </c>
      <c r="AI77">
        <v>7.6287349999999998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3.7149000000000001</v>
      </c>
      <c r="AQ77">
        <v>0</v>
      </c>
      <c r="AR77">
        <v>33.119999999999997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2918.1684269999992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684.48329999999999</v>
      </c>
      <c r="L78">
        <v>379.39120000000003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</v>
      </c>
      <c r="U78">
        <v>407.25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12.205976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1.19116</v>
      </c>
      <c r="AO78">
        <v>0</v>
      </c>
      <c r="AP78">
        <v>3.7149000000000001</v>
      </c>
      <c r="AQ78">
        <v>0</v>
      </c>
      <c r="AR78">
        <v>33.119999999999997</v>
      </c>
      <c r="AS78">
        <v>39.149701999999998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3052.9464330000001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684.48329999999999</v>
      </c>
      <c r="L79">
        <v>422.44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</v>
      </c>
      <c r="U79">
        <v>407.25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67.990881999999999</v>
      </c>
      <c r="AL79">
        <v>83.664000000000001</v>
      </c>
      <c r="AM79">
        <v>18.838674000000001</v>
      </c>
      <c r="AN79">
        <v>1.19116</v>
      </c>
      <c r="AO79">
        <v>0</v>
      </c>
      <c r="AP79">
        <v>3.7149000000000001</v>
      </c>
      <c r="AQ79">
        <v>0</v>
      </c>
      <c r="AR79">
        <v>33.119999999999997</v>
      </c>
      <c r="AS79">
        <v>39.149701999999998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5.4433999999999996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3152.7027169999997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684.48329999999999</v>
      </c>
      <c r="L80">
        <v>422.44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</v>
      </c>
      <c r="U80">
        <v>407.25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67.990881999999999</v>
      </c>
      <c r="AL80">
        <v>83.664000000000001</v>
      </c>
      <c r="AM80">
        <v>18.838674000000001</v>
      </c>
      <c r="AN80">
        <v>1.19116</v>
      </c>
      <c r="AO80">
        <v>0</v>
      </c>
      <c r="AP80">
        <v>3.7149000000000001</v>
      </c>
      <c r="AQ80">
        <v>0</v>
      </c>
      <c r="AR80">
        <v>33.119999999999997</v>
      </c>
      <c r="AS80">
        <v>39.149701999999998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5.4433999999999996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3152.7027169999997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684.48329999999999</v>
      </c>
      <c r="L81">
        <v>422.44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</v>
      </c>
      <c r="U81">
        <v>407.25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67.990881999999999</v>
      </c>
      <c r="AL81">
        <v>83.664000000000001</v>
      </c>
      <c r="AM81">
        <v>18.838674000000001</v>
      </c>
      <c r="AN81">
        <v>1.19116</v>
      </c>
      <c r="AO81">
        <v>0</v>
      </c>
      <c r="AP81">
        <v>3.7149000000000001</v>
      </c>
      <c r="AQ81">
        <v>0</v>
      </c>
      <c r="AR81">
        <v>33.119999999999997</v>
      </c>
      <c r="AS81">
        <v>39.149701999999998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5.4433999999999996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3152.7027169999997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422.44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</v>
      </c>
      <c r="U82">
        <v>407.25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67.990881999999999</v>
      </c>
      <c r="AL82">
        <v>83.664000000000001</v>
      </c>
      <c r="AM82">
        <v>18.838674000000001</v>
      </c>
      <c r="AN82">
        <v>1.19116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5.4433999999999996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3156.9353640000004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422.44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</v>
      </c>
      <c r="U83">
        <v>407.25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67.990881999999999</v>
      </c>
      <c r="AL83">
        <v>83.664000000000001</v>
      </c>
      <c r="AM83">
        <v>18.838674000000001</v>
      </c>
      <c r="AN83">
        <v>1.19116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5.5340509999999998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3157.0260150000004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</v>
      </c>
      <c r="U84">
        <v>407.25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67.990881999999999</v>
      </c>
      <c r="AL84">
        <v>83.664000000000001</v>
      </c>
      <c r="AM84">
        <v>18.838674000000001</v>
      </c>
      <c r="AN84">
        <v>1.19116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3156.7260369999999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</v>
      </c>
      <c r="U85">
        <v>407.25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67.990881999999999</v>
      </c>
      <c r="AL85">
        <v>83.664000000000001</v>
      </c>
      <c r="AM85">
        <v>18.838674000000001</v>
      </c>
      <c r="AN85">
        <v>1.19116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3103.3248920000001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</v>
      </c>
      <c r="U86">
        <v>407.25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165.14201700000001</v>
      </c>
      <c r="AI86">
        <v>4.2720909999999996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3061.8748689999998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</v>
      </c>
      <c r="U87">
        <v>407.25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165.14201700000001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3072.4644950000002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</v>
      </c>
      <c r="U88">
        <v>407.25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165.14201700000001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3072.4644950000002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</v>
      </c>
      <c r="U89">
        <v>407.25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165.14201700000001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3071.8239950000002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</v>
      </c>
      <c r="U90">
        <v>407.25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67.990881999999999</v>
      </c>
      <c r="AL90">
        <v>83.664000000000001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3111.4431210000002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</v>
      </c>
      <c r="U91">
        <v>407.25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67.990881999999999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3111.4431210000002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18.1614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</v>
      </c>
      <c r="U92">
        <v>407.25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67.990881999999999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20.000004000000001</v>
      </c>
      <c r="AU92">
        <v>0</v>
      </c>
      <c r="AV92">
        <v>12.238899999999999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3160.8348209999999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18.1614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</v>
      </c>
      <c r="U93">
        <v>407.25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67.990881999999999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20.000004000000001</v>
      </c>
      <c r="AU93">
        <v>0</v>
      </c>
      <c r="AV93">
        <v>12.238899999999999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3160.8348209999999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18.1614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</v>
      </c>
      <c r="U94">
        <v>407.25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165.14201700000001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20.000004000000001</v>
      </c>
      <c r="AU94">
        <v>0</v>
      </c>
      <c r="AV94">
        <v>12.238899999999999</v>
      </c>
      <c r="AW94">
        <v>0</v>
      </c>
      <c r="AX94">
        <v>0</v>
      </c>
      <c r="AY94">
        <v>8.3406509999999994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3124.436494999999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18.991399999999999</v>
      </c>
      <c r="H95">
        <v>0</v>
      </c>
      <c r="I95">
        <v>0</v>
      </c>
      <c r="J95">
        <v>18.1614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</v>
      </c>
      <c r="U95">
        <v>407.25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165.14201700000001</v>
      </c>
      <c r="AI95">
        <v>0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20.000004000000001</v>
      </c>
      <c r="AU95">
        <v>0</v>
      </c>
      <c r="AV95">
        <v>12.3995</v>
      </c>
      <c r="AW95">
        <v>0</v>
      </c>
      <c r="AX95">
        <v>0</v>
      </c>
      <c r="AY95">
        <v>8.3406509999999994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3107.813877999999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18.991399999999999</v>
      </c>
      <c r="H96">
        <v>0</v>
      </c>
      <c r="I96">
        <v>0</v>
      </c>
      <c r="J96">
        <v>18.1614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</v>
      </c>
      <c r="U96">
        <v>407.25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165.14201700000001</v>
      </c>
      <c r="AI96">
        <v>0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20.000004000000001</v>
      </c>
      <c r="AU96">
        <v>0</v>
      </c>
      <c r="AV96">
        <v>12.3995</v>
      </c>
      <c r="AW96">
        <v>0</v>
      </c>
      <c r="AX96">
        <v>0</v>
      </c>
      <c r="AY96">
        <v>8.3406509999999994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3107.813877999999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18.991399999999999</v>
      </c>
      <c r="H97">
        <v>0</v>
      </c>
      <c r="I97">
        <v>0</v>
      </c>
      <c r="J97">
        <v>18.1614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</v>
      </c>
      <c r="U97">
        <v>407.25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48.981043</v>
      </c>
      <c r="AH97">
        <v>165.14201700000001</v>
      </c>
      <c r="AI97">
        <v>0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1.1529</v>
      </c>
      <c r="AQ97">
        <v>0</v>
      </c>
      <c r="AR97">
        <v>33.119999999999997</v>
      </c>
      <c r="AS97">
        <v>37.890518999999998</v>
      </c>
      <c r="AT97">
        <v>19.968962999999999</v>
      </c>
      <c r="AU97">
        <v>0</v>
      </c>
      <c r="AV97">
        <v>12.3995</v>
      </c>
      <c r="AW97">
        <v>0</v>
      </c>
      <c r="AX97">
        <v>0</v>
      </c>
      <c r="AY97">
        <v>8.3406509999999994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3107.7828369999988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18.991399999999999</v>
      </c>
      <c r="H98">
        <v>0</v>
      </c>
      <c r="I98">
        <v>0</v>
      </c>
      <c r="J98">
        <v>18.1614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</v>
      </c>
      <c r="U98">
        <v>407.25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48.981043</v>
      </c>
      <c r="AH98">
        <v>165.14201700000001</v>
      </c>
      <c r="AI98">
        <v>0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1.1529</v>
      </c>
      <c r="AQ98">
        <v>0</v>
      </c>
      <c r="AR98">
        <v>33.119999999999997</v>
      </c>
      <c r="AS98">
        <v>37.890518999999998</v>
      </c>
      <c r="AT98">
        <v>18.241633</v>
      </c>
      <c r="AU98">
        <v>0</v>
      </c>
      <c r="AV98">
        <v>12.3995</v>
      </c>
      <c r="AW98">
        <v>0</v>
      </c>
      <c r="AX98">
        <v>0</v>
      </c>
      <c r="AY98">
        <v>8.3406509999999994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3106.0555069999991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3.3234949999999999E-2</v>
      </c>
      <c r="H99">
        <f t="shared" si="2"/>
        <v>0</v>
      </c>
      <c r="I99">
        <f t="shared" si="2"/>
        <v>0</v>
      </c>
      <c r="J99">
        <f t="shared" si="2"/>
        <v>3.1782450000000004E-2</v>
      </c>
      <c r="K99">
        <f t="shared" si="2"/>
        <v>13.555088225250007</v>
      </c>
      <c r="L99">
        <f t="shared" si="2"/>
        <v>7.1446574999999974</v>
      </c>
      <c r="M99">
        <f t="shared" si="2"/>
        <v>2.1887493235000024</v>
      </c>
      <c r="N99">
        <f t="shared" si="2"/>
        <v>2.8582597499999949</v>
      </c>
      <c r="O99">
        <f t="shared" si="2"/>
        <v>2.9764474749999965</v>
      </c>
      <c r="P99">
        <f t="shared" si="2"/>
        <v>3.507689975000007</v>
      </c>
      <c r="Q99">
        <f t="shared" si="2"/>
        <v>0.2387873295000002</v>
      </c>
      <c r="R99">
        <f t="shared" si="2"/>
        <v>0.93976947750000084</v>
      </c>
      <c r="S99">
        <f t="shared" si="2"/>
        <v>0.58331773975000045</v>
      </c>
      <c r="T99">
        <f t="shared" si="2"/>
        <v>5.7620825000000035E-2</v>
      </c>
      <c r="U99">
        <f t="shared" si="2"/>
        <v>9.8162187500000009</v>
      </c>
      <c r="V99">
        <f t="shared" si="2"/>
        <v>0.46560169999999923</v>
      </c>
      <c r="W99">
        <f t="shared" si="2"/>
        <v>0.99566709999999903</v>
      </c>
      <c r="X99">
        <f t="shared" si="2"/>
        <v>3.3540977999999928</v>
      </c>
      <c r="Y99">
        <f t="shared" si="2"/>
        <v>0</v>
      </c>
      <c r="Z99">
        <f t="shared" si="2"/>
        <v>0.24486659999999996</v>
      </c>
      <c r="AA99">
        <f t="shared" si="2"/>
        <v>0.56879130999999938</v>
      </c>
      <c r="AB99">
        <f t="shared" si="2"/>
        <v>1.0508296090000007</v>
      </c>
      <c r="AC99">
        <f t="shared" si="2"/>
        <v>0.74307487199999889</v>
      </c>
      <c r="AD99">
        <f t="shared" si="2"/>
        <v>0.68841517449999978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3.8559880907500004</v>
      </c>
      <c r="AI99">
        <f t="shared" si="2"/>
        <v>0.2637253670000001</v>
      </c>
      <c r="AJ99">
        <f t="shared" si="2"/>
        <v>0</v>
      </c>
      <c r="AK99">
        <f t="shared" si="2"/>
        <v>1.6317811680000012</v>
      </c>
      <c r="AL99">
        <f t="shared" si="2"/>
        <v>1.6845368749999998</v>
      </c>
      <c r="AM99">
        <f t="shared" si="2"/>
        <v>0.15853347200000001</v>
      </c>
      <c r="AN99">
        <f t="shared" si="2"/>
        <v>2.8587839999999941E-2</v>
      </c>
      <c r="AO99">
        <f t="shared" si="2"/>
        <v>0</v>
      </c>
      <c r="AP99">
        <f t="shared" si="2"/>
        <v>9.2872499999999941E-2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0.46464894574999988</v>
      </c>
      <c r="AU99">
        <f t="shared" si="2"/>
        <v>0</v>
      </c>
      <c r="AV99">
        <f t="shared" si="2"/>
        <v>2.1578675000000002E-2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0.14052731850000005</v>
      </c>
      <c r="BA99">
        <f t="shared" si="3"/>
        <v>0.14746573725000009</v>
      </c>
      <c r="BB99">
        <f t="shared" si="3"/>
        <v>0.10715855399999988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65.161347756249995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661.45433700000001</v>
      </c>
      <c r="L3">
        <v>398.44590199999999</v>
      </c>
      <c r="M3">
        <v>91.140539000000004</v>
      </c>
      <c r="N3">
        <v>117.216052</v>
      </c>
      <c r="O3">
        <v>122.908962</v>
      </c>
      <c r="P3">
        <v>139.51387800000001</v>
      </c>
      <c r="Q3">
        <v>9.3265349999999998</v>
      </c>
      <c r="R3">
        <v>42.076031999999998</v>
      </c>
      <c r="S3">
        <v>26.089912999999999</v>
      </c>
      <c r="T3">
        <v>1.4377009999999999</v>
      </c>
      <c r="U3">
        <v>399.70982500000002</v>
      </c>
      <c r="V3">
        <v>20.06992</v>
      </c>
      <c r="W3">
        <v>42.754719000000001</v>
      </c>
      <c r="X3">
        <v>143.09467000000001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31.506014</v>
      </c>
      <c r="AE3">
        <v>57.098345999999999</v>
      </c>
      <c r="AF3">
        <v>0</v>
      </c>
      <c r="AG3">
        <v>47.261808000000002</v>
      </c>
      <c r="AH3">
        <v>159.34553199999999</v>
      </c>
      <c r="AI3">
        <v>0</v>
      </c>
      <c r="AJ3">
        <v>0</v>
      </c>
      <c r="AK3">
        <v>65.604401999999993</v>
      </c>
      <c r="AL3">
        <v>49.333407000000001</v>
      </c>
      <c r="AM3">
        <v>18.140715</v>
      </c>
      <c r="AN3">
        <v>1.1493500000000001</v>
      </c>
      <c r="AO3">
        <v>0</v>
      </c>
      <c r="AP3">
        <v>9.7646920000000001</v>
      </c>
      <c r="AQ3">
        <v>0</v>
      </c>
      <c r="AR3">
        <v>31.957488000000001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6.0629419999999996</v>
      </c>
      <c r="BB3">
        <v>5.0853120000000001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2897.7714720000013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661.45433700000001</v>
      </c>
      <c r="L4">
        <v>398.44590199999999</v>
      </c>
      <c r="M4">
        <v>91.140539000000004</v>
      </c>
      <c r="N4">
        <v>117.216052</v>
      </c>
      <c r="O4">
        <v>122.908962</v>
      </c>
      <c r="P4">
        <v>139.51387800000001</v>
      </c>
      <c r="Q4">
        <v>9.3265349999999998</v>
      </c>
      <c r="R4">
        <v>42.076031999999998</v>
      </c>
      <c r="S4">
        <v>26.089912999999999</v>
      </c>
      <c r="T4">
        <v>1.4377009999999999</v>
      </c>
      <c r="U4">
        <v>401.63962500000002</v>
      </c>
      <c r="V4">
        <v>20.06992</v>
      </c>
      <c r="W4">
        <v>42.754719000000001</v>
      </c>
      <c r="X4">
        <v>143.09467000000001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31.506014</v>
      </c>
      <c r="AE4">
        <v>57.098345999999999</v>
      </c>
      <c r="AF4">
        <v>0</v>
      </c>
      <c r="AG4">
        <v>47.261808000000002</v>
      </c>
      <c r="AH4">
        <v>159.34553199999999</v>
      </c>
      <c r="AI4">
        <v>0</v>
      </c>
      <c r="AJ4">
        <v>0</v>
      </c>
      <c r="AK4">
        <v>65.604401999999993</v>
      </c>
      <c r="AL4">
        <v>49.333407000000001</v>
      </c>
      <c r="AM4">
        <v>18.140715</v>
      </c>
      <c r="AN4">
        <v>1.1493500000000001</v>
      </c>
      <c r="AO4">
        <v>0</v>
      </c>
      <c r="AP4">
        <v>2.1012629999999999</v>
      </c>
      <c r="AQ4">
        <v>0</v>
      </c>
      <c r="AR4">
        <v>31.957488000000001</v>
      </c>
      <c r="AS4">
        <v>36.560561999999997</v>
      </c>
      <c r="AT4">
        <v>19.298003999999999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6.0629419999999996</v>
      </c>
      <c r="BB4">
        <v>5.0853120000000001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2892.037843000001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661.45433700000001</v>
      </c>
      <c r="L5">
        <v>398.44590199999999</v>
      </c>
      <c r="M5">
        <v>91.140539000000004</v>
      </c>
      <c r="N5">
        <v>117.216052</v>
      </c>
      <c r="O5">
        <v>122.908962</v>
      </c>
      <c r="P5">
        <v>139.51387800000001</v>
      </c>
      <c r="Q5">
        <v>9.3265349999999998</v>
      </c>
      <c r="R5">
        <v>42.076031999999998</v>
      </c>
      <c r="S5">
        <v>26.089912999999999</v>
      </c>
      <c r="T5">
        <v>1.4377009999999999</v>
      </c>
      <c r="U5">
        <v>401.63962500000002</v>
      </c>
      <c r="V5">
        <v>20.06992</v>
      </c>
      <c r="W5">
        <v>42.754719000000001</v>
      </c>
      <c r="X5">
        <v>143.09467000000001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31.506014</v>
      </c>
      <c r="AE5">
        <v>57.098345999999999</v>
      </c>
      <c r="AF5">
        <v>0</v>
      </c>
      <c r="AG5">
        <v>47.261808000000002</v>
      </c>
      <c r="AH5">
        <v>159.34553199999999</v>
      </c>
      <c r="AI5">
        <v>0</v>
      </c>
      <c r="AJ5">
        <v>0</v>
      </c>
      <c r="AK5">
        <v>65.604401999999993</v>
      </c>
      <c r="AL5">
        <v>49.333407000000001</v>
      </c>
      <c r="AM5">
        <v>18.140715</v>
      </c>
      <c r="AN5">
        <v>1.1493500000000001</v>
      </c>
      <c r="AO5">
        <v>0</v>
      </c>
      <c r="AP5">
        <v>2.1012629999999999</v>
      </c>
      <c r="AQ5">
        <v>0</v>
      </c>
      <c r="AR5">
        <v>31.957488000000001</v>
      </c>
      <c r="AS5">
        <v>36.560561999999997</v>
      </c>
      <c r="AT5">
        <v>19.298003999999999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6.0629419999999996</v>
      </c>
      <c r="BB5">
        <v>5.0853120000000001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2892.037843000001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661.45433700000001</v>
      </c>
      <c r="L6">
        <v>398.44590199999999</v>
      </c>
      <c r="M6">
        <v>91.140539000000004</v>
      </c>
      <c r="N6">
        <v>117.216052</v>
      </c>
      <c r="O6">
        <v>122.908962</v>
      </c>
      <c r="P6">
        <v>139.51387800000001</v>
      </c>
      <c r="Q6">
        <v>9.3265349999999998</v>
      </c>
      <c r="R6">
        <v>42.076031999999998</v>
      </c>
      <c r="S6">
        <v>26.089912999999999</v>
      </c>
      <c r="T6">
        <v>1.4377009999999999</v>
      </c>
      <c r="U6">
        <v>401.63962500000002</v>
      </c>
      <c r="V6">
        <v>20.06992</v>
      </c>
      <c r="W6">
        <v>42.754719000000001</v>
      </c>
      <c r="X6">
        <v>143.09467000000001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31.506014</v>
      </c>
      <c r="AE6">
        <v>57.098345999999999</v>
      </c>
      <c r="AF6">
        <v>0</v>
      </c>
      <c r="AG6">
        <v>47.261808000000002</v>
      </c>
      <c r="AH6">
        <v>159.34553199999999</v>
      </c>
      <c r="AI6">
        <v>0</v>
      </c>
      <c r="AJ6">
        <v>0</v>
      </c>
      <c r="AK6">
        <v>65.604401999999993</v>
      </c>
      <c r="AL6">
        <v>49.333407000000001</v>
      </c>
      <c r="AM6">
        <v>18.140715</v>
      </c>
      <c r="AN6">
        <v>1.1493500000000001</v>
      </c>
      <c r="AO6">
        <v>0</v>
      </c>
      <c r="AP6">
        <v>2.1012629999999999</v>
      </c>
      <c r="AQ6">
        <v>0</v>
      </c>
      <c r="AR6">
        <v>31.957488000000001</v>
      </c>
      <c r="AS6">
        <v>36.560561999999997</v>
      </c>
      <c r="AT6">
        <v>17.228418999999999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6.0629419999999996</v>
      </c>
      <c r="BB6">
        <v>5.0853120000000001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2889.9682580000008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661.45433700000001</v>
      </c>
      <c r="L7">
        <v>388.77731499999999</v>
      </c>
      <c r="M7">
        <v>91.140539000000004</v>
      </c>
      <c r="N7">
        <v>117.216052</v>
      </c>
      <c r="O7">
        <v>122.908962</v>
      </c>
      <c r="P7">
        <v>139.51387800000001</v>
      </c>
      <c r="Q7">
        <v>9.3265349999999998</v>
      </c>
      <c r="R7">
        <v>42.076031999999998</v>
      </c>
      <c r="S7">
        <v>26.089912999999999</v>
      </c>
      <c r="T7">
        <v>1.4377009999999999</v>
      </c>
      <c r="U7">
        <v>401.63962500000002</v>
      </c>
      <c r="V7">
        <v>20.06992</v>
      </c>
      <c r="W7">
        <v>42.754719000000001</v>
      </c>
      <c r="X7">
        <v>143.09467000000001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31.506014</v>
      </c>
      <c r="AE7">
        <v>57.098345999999999</v>
      </c>
      <c r="AF7">
        <v>0</v>
      </c>
      <c r="AG7">
        <v>47.261808000000002</v>
      </c>
      <c r="AH7">
        <v>159.34553199999999</v>
      </c>
      <c r="AI7">
        <v>0</v>
      </c>
      <c r="AJ7">
        <v>0</v>
      </c>
      <c r="AK7">
        <v>65.604401999999993</v>
      </c>
      <c r="AL7">
        <v>49.333407000000001</v>
      </c>
      <c r="AM7">
        <v>18.140715</v>
      </c>
      <c r="AN7">
        <v>1.1493500000000001</v>
      </c>
      <c r="AO7">
        <v>0</v>
      </c>
      <c r="AP7">
        <v>2.1012629999999999</v>
      </c>
      <c r="AQ7">
        <v>0</v>
      </c>
      <c r="AR7">
        <v>31.957488000000001</v>
      </c>
      <c r="AS7">
        <v>36.560561999999997</v>
      </c>
      <c r="AT7">
        <v>16.848224999999999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6.0629419999999996</v>
      </c>
      <c r="BB7">
        <v>5.0853120000000001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2879.9194770000008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664.54201699999999</v>
      </c>
      <c r="L8">
        <v>369.47931499999999</v>
      </c>
      <c r="M8">
        <v>91.140539000000004</v>
      </c>
      <c r="N8">
        <v>117.216052</v>
      </c>
      <c r="O8">
        <v>122.908962</v>
      </c>
      <c r="P8">
        <v>139.51387800000001</v>
      </c>
      <c r="Q8">
        <v>9.3265349999999998</v>
      </c>
      <c r="R8">
        <v>42.076031999999998</v>
      </c>
      <c r="S8">
        <v>26.089912999999999</v>
      </c>
      <c r="T8">
        <v>1.4377009999999999</v>
      </c>
      <c r="U8">
        <v>401.63962500000002</v>
      </c>
      <c r="V8">
        <v>20.06992</v>
      </c>
      <c r="W8">
        <v>42.754719000000001</v>
      </c>
      <c r="X8">
        <v>143.09467000000001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31.506014</v>
      </c>
      <c r="AE8">
        <v>57.098345999999999</v>
      </c>
      <c r="AF8">
        <v>0</v>
      </c>
      <c r="AG8">
        <v>47.261808000000002</v>
      </c>
      <c r="AH8">
        <v>159.34553199999999</v>
      </c>
      <c r="AI8">
        <v>0</v>
      </c>
      <c r="AJ8">
        <v>0</v>
      </c>
      <c r="AK8">
        <v>65.604401999999993</v>
      </c>
      <c r="AL8">
        <v>49.333407000000001</v>
      </c>
      <c r="AM8">
        <v>18.140715</v>
      </c>
      <c r="AN8">
        <v>1.1493500000000001</v>
      </c>
      <c r="AO8">
        <v>0</v>
      </c>
      <c r="AP8">
        <v>2.1012629999999999</v>
      </c>
      <c r="AQ8">
        <v>0</v>
      </c>
      <c r="AR8">
        <v>31.957488000000001</v>
      </c>
      <c r="AS8">
        <v>36.560561999999997</v>
      </c>
      <c r="AT8">
        <v>15.02975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6.0629419999999996</v>
      </c>
      <c r="BB8">
        <v>5.0853120000000001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2861.8906820000007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664.54201699999999</v>
      </c>
      <c r="L9">
        <v>350.18131499999998</v>
      </c>
      <c r="M9">
        <v>91.140539000000004</v>
      </c>
      <c r="N9">
        <v>117.216052</v>
      </c>
      <c r="O9">
        <v>122.908962</v>
      </c>
      <c r="P9">
        <v>139.51387800000001</v>
      </c>
      <c r="Q9">
        <v>9.7124950000000005</v>
      </c>
      <c r="R9">
        <v>42.076031999999998</v>
      </c>
      <c r="S9">
        <v>26.089912999999999</v>
      </c>
      <c r="T9">
        <v>1.4377009999999999</v>
      </c>
      <c r="U9">
        <v>401.63962500000002</v>
      </c>
      <c r="V9">
        <v>20.06992</v>
      </c>
      <c r="W9">
        <v>42.754719000000001</v>
      </c>
      <c r="X9">
        <v>143.09467000000001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31.506014</v>
      </c>
      <c r="AE9">
        <v>57.098345999999999</v>
      </c>
      <c r="AF9">
        <v>0</v>
      </c>
      <c r="AG9">
        <v>47.261808000000002</v>
      </c>
      <c r="AH9">
        <v>159.34553199999999</v>
      </c>
      <c r="AI9">
        <v>0</v>
      </c>
      <c r="AJ9">
        <v>0</v>
      </c>
      <c r="AK9">
        <v>65.604401999999993</v>
      </c>
      <c r="AL9">
        <v>49.333407000000001</v>
      </c>
      <c r="AM9">
        <v>18.140715</v>
      </c>
      <c r="AN9">
        <v>1.1493500000000001</v>
      </c>
      <c r="AO9">
        <v>0</v>
      </c>
      <c r="AP9">
        <v>9.7646920000000001</v>
      </c>
      <c r="AQ9">
        <v>0</v>
      </c>
      <c r="AR9">
        <v>31.957488000000001</v>
      </c>
      <c r="AS9">
        <v>36.560561999999997</v>
      </c>
      <c r="AT9">
        <v>13.916902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6.0629419999999996</v>
      </c>
      <c r="BB9">
        <v>5.0853120000000001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2849.5292230000009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664.54201699999999</v>
      </c>
      <c r="L10">
        <v>321.23431499999998</v>
      </c>
      <c r="M10">
        <v>91.140539000000004</v>
      </c>
      <c r="N10">
        <v>117.216052</v>
      </c>
      <c r="O10">
        <v>122.908962</v>
      </c>
      <c r="P10">
        <v>139.51387800000001</v>
      </c>
      <c r="Q10">
        <v>9.7124950000000005</v>
      </c>
      <c r="R10">
        <v>42.076031999999998</v>
      </c>
      <c r="S10">
        <v>26.089912999999999</v>
      </c>
      <c r="T10">
        <v>1.4377009999999999</v>
      </c>
      <c r="U10">
        <v>401.63962500000002</v>
      </c>
      <c r="V10">
        <v>20.06992</v>
      </c>
      <c r="W10">
        <v>42.754719000000001</v>
      </c>
      <c r="X10">
        <v>143.09467000000001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31.506014</v>
      </c>
      <c r="AE10">
        <v>57.098345999999999</v>
      </c>
      <c r="AF10">
        <v>0</v>
      </c>
      <c r="AG10">
        <v>47.261808000000002</v>
      </c>
      <c r="AH10">
        <v>159.34553199999999</v>
      </c>
      <c r="AI10">
        <v>0</v>
      </c>
      <c r="AJ10">
        <v>0</v>
      </c>
      <c r="AK10">
        <v>65.604401999999993</v>
      </c>
      <c r="AL10">
        <v>49.333407000000001</v>
      </c>
      <c r="AM10">
        <v>12.118290999999999</v>
      </c>
      <c r="AN10">
        <v>1.1493500000000001</v>
      </c>
      <c r="AO10">
        <v>0</v>
      </c>
      <c r="AP10">
        <v>2.1012629999999999</v>
      </c>
      <c r="AQ10">
        <v>0</v>
      </c>
      <c r="AR10">
        <v>31.957488000000001</v>
      </c>
      <c r="AS10">
        <v>36.560561999999997</v>
      </c>
      <c r="AT10">
        <v>11.522691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6.0629419999999996</v>
      </c>
      <c r="BB10">
        <v>5.0853120000000001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2804.502159000001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662.71966199999997</v>
      </c>
      <c r="L11">
        <v>398.94620300000003</v>
      </c>
      <c r="M11">
        <v>89.621166000000002</v>
      </c>
      <c r="N11">
        <v>115.402908</v>
      </c>
      <c r="O11">
        <v>120.788884</v>
      </c>
      <c r="P11">
        <v>135.45729399999999</v>
      </c>
      <c r="Q11">
        <v>9.7124950000000005</v>
      </c>
      <c r="R11">
        <v>41.328885999999997</v>
      </c>
      <c r="S11">
        <v>25.957547000000002</v>
      </c>
      <c r="T11">
        <v>1.4280520000000001</v>
      </c>
      <c r="U11">
        <v>401.63962500000002</v>
      </c>
      <c r="V11">
        <v>20.06992</v>
      </c>
      <c r="W11">
        <v>42.754719000000001</v>
      </c>
      <c r="X11">
        <v>143.09467000000001</v>
      </c>
      <c r="Y11">
        <v>0</v>
      </c>
      <c r="Z11">
        <v>12.58384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47.261808000000002</v>
      </c>
      <c r="AH11">
        <v>159.34553199999999</v>
      </c>
      <c r="AI11">
        <v>0</v>
      </c>
      <c r="AJ11">
        <v>0</v>
      </c>
      <c r="AK11">
        <v>65.604401999999993</v>
      </c>
      <c r="AL11">
        <v>49.333407000000001</v>
      </c>
      <c r="AM11">
        <v>12.118290999999999</v>
      </c>
      <c r="AN11">
        <v>1.1493500000000001</v>
      </c>
      <c r="AO11">
        <v>0</v>
      </c>
      <c r="AP11">
        <v>2.1012629999999999</v>
      </c>
      <c r="AQ11">
        <v>0</v>
      </c>
      <c r="AR11">
        <v>31.957488000000001</v>
      </c>
      <c r="AS11">
        <v>36.560561999999997</v>
      </c>
      <c r="AT11">
        <v>12.638261999999999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6.0629419999999996</v>
      </c>
      <c r="BB11">
        <v>2.927273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2875.242804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662.71966199999997</v>
      </c>
      <c r="L12">
        <v>312.579162</v>
      </c>
      <c r="M12">
        <v>89.621166000000002</v>
      </c>
      <c r="N12">
        <v>115.402908</v>
      </c>
      <c r="O12">
        <v>120.788884</v>
      </c>
      <c r="P12">
        <v>135.45729399999999</v>
      </c>
      <c r="Q12">
        <v>9.7124950000000005</v>
      </c>
      <c r="R12">
        <v>41.328885999999997</v>
      </c>
      <c r="S12">
        <v>25.957547000000002</v>
      </c>
      <c r="T12">
        <v>1.4280520000000001</v>
      </c>
      <c r="U12">
        <v>401.63962500000002</v>
      </c>
      <c r="V12">
        <v>20.06992</v>
      </c>
      <c r="W12">
        <v>42.754719000000001</v>
      </c>
      <c r="X12">
        <v>143.09467000000001</v>
      </c>
      <c r="Y12">
        <v>0</v>
      </c>
      <c r="Z12">
        <v>12.58384</v>
      </c>
      <c r="AA12">
        <v>27.112455000000001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47.261808000000002</v>
      </c>
      <c r="AH12">
        <v>159.34553199999999</v>
      </c>
      <c r="AI12">
        <v>0</v>
      </c>
      <c r="AJ12">
        <v>0</v>
      </c>
      <c r="AK12">
        <v>65.604401999999993</v>
      </c>
      <c r="AL12">
        <v>49.333407000000001</v>
      </c>
      <c r="AM12">
        <v>12.118290999999999</v>
      </c>
      <c r="AN12">
        <v>1.1493500000000001</v>
      </c>
      <c r="AO12">
        <v>0</v>
      </c>
      <c r="AP12">
        <v>2.1012629999999999</v>
      </c>
      <c r="AQ12">
        <v>0</v>
      </c>
      <c r="AR12">
        <v>31.957488000000001</v>
      </c>
      <c r="AS12">
        <v>36.560561999999997</v>
      </c>
      <c r="AT12">
        <v>10.848426999999999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6.0629419999999996</v>
      </c>
      <c r="BB12">
        <v>2.927273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2773.5297010000004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662.71966199999997</v>
      </c>
      <c r="L13">
        <v>245.03616199999999</v>
      </c>
      <c r="M13">
        <v>89.621166000000002</v>
      </c>
      <c r="N13">
        <v>115.402908</v>
      </c>
      <c r="O13">
        <v>120.788884</v>
      </c>
      <c r="P13">
        <v>135.45729399999999</v>
      </c>
      <c r="Q13">
        <v>9.7124950000000005</v>
      </c>
      <c r="R13">
        <v>41.328885999999997</v>
      </c>
      <c r="S13">
        <v>25.957547000000002</v>
      </c>
      <c r="T13">
        <v>1.4280520000000001</v>
      </c>
      <c r="U13">
        <v>401.63962500000002</v>
      </c>
      <c r="V13">
        <v>20.06992</v>
      </c>
      <c r="W13">
        <v>42.754719000000001</v>
      </c>
      <c r="X13">
        <v>143.09467000000001</v>
      </c>
      <c r="Y13">
        <v>0</v>
      </c>
      <c r="Z13">
        <v>12.58384</v>
      </c>
      <c r="AA13">
        <v>27.112455000000001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47.261808000000002</v>
      </c>
      <c r="AH13">
        <v>159.34553199999999</v>
      </c>
      <c r="AI13">
        <v>0</v>
      </c>
      <c r="AJ13">
        <v>0</v>
      </c>
      <c r="AK13">
        <v>65.604401999999993</v>
      </c>
      <c r="AL13">
        <v>76.590114999999997</v>
      </c>
      <c r="AM13">
        <v>6.0591460000000001</v>
      </c>
      <c r="AN13">
        <v>1.1493500000000001</v>
      </c>
      <c r="AO13">
        <v>0</v>
      </c>
      <c r="AP13">
        <v>2.1012629999999999</v>
      </c>
      <c r="AQ13">
        <v>0</v>
      </c>
      <c r="AR13">
        <v>31.957488000000001</v>
      </c>
      <c r="AS13">
        <v>36.560561999999997</v>
      </c>
      <c r="AT13">
        <v>11.286305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6.0629419999999996</v>
      </c>
      <c r="BB13">
        <v>2.927273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2727.6221420000002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662.71966199999997</v>
      </c>
      <c r="L14">
        <v>196.79116200000001</v>
      </c>
      <c r="M14">
        <v>89.621166000000002</v>
      </c>
      <c r="N14">
        <v>115.402908</v>
      </c>
      <c r="O14">
        <v>120.788884</v>
      </c>
      <c r="P14">
        <v>135.45729399999999</v>
      </c>
      <c r="Q14">
        <v>9.7124950000000005</v>
      </c>
      <c r="R14">
        <v>41.328885999999997</v>
      </c>
      <c r="S14">
        <v>26.522977999999998</v>
      </c>
      <c r="T14">
        <v>1.4280520000000001</v>
      </c>
      <c r="U14">
        <v>401.63962500000002</v>
      </c>
      <c r="V14">
        <v>20.06992</v>
      </c>
      <c r="W14">
        <v>42.754719000000001</v>
      </c>
      <c r="X14">
        <v>143.09467000000001</v>
      </c>
      <c r="Y14">
        <v>0</v>
      </c>
      <c r="Z14">
        <v>12.58384</v>
      </c>
      <c r="AA14">
        <v>27.112455000000001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47.261808000000002</v>
      </c>
      <c r="AH14">
        <v>159.34553199999999</v>
      </c>
      <c r="AI14">
        <v>0</v>
      </c>
      <c r="AJ14">
        <v>0</v>
      </c>
      <c r="AK14">
        <v>65.604401999999993</v>
      </c>
      <c r="AL14">
        <v>76.590114999999997</v>
      </c>
      <c r="AM14">
        <v>6.0591460000000001</v>
      </c>
      <c r="AN14">
        <v>1.1493500000000001</v>
      </c>
      <c r="AO14">
        <v>0</v>
      </c>
      <c r="AP14">
        <v>2.1012629999999999</v>
      </c>
      <c r="AQ14">
        <v>0</v>
      </c>
      <c r="AR14">
        <v>31.957488000000001</v>
      </c>
      <c r="AS14">
        <v>36.560561999999997</v>
      </c>
      <c r="AT14">
        <v>13.626462999999999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6.0629419999999996</v>
      </c>
      <c r="BB14">
        <v>2.927273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2682.2827310000002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653.073171</v>
      </c>
      <c r="L15">
        <v>206.44016199999999</v>
      </c>
      <c r="M15">
        <v>89.621166000000002</v>
      </c>
      <c r="N15">
        <v>115.402908</v>
      </c>
      <c r="O15">
        <v>120.788884</v>
      </c>
      <c r="P15">
        <v>135.45729399999999</v>
      </c>
      <c r="Q15">
        <v>9.7124950000000005</v>
      </c>
      <c r="R15">
        <v>41.328885999999997</v>
      </c>
      <c r="S15">
        <v>26.522977999999998</v>
      </c>
      <c r="T15">
        <v>1.4280520000000001</v>
      </c>
      <c r="U15">
        <v>397.29757499999999</v>
      </c>
      <c r="V15">
        <v>20.06992</v>
      </c>
      <c r="W15">
        <v>42.754719000000001</v>
      </c>
      <c r="X15">
        <v>143.09467000000001</v>
      </c>
      <c r="Y15">
        <v>0</v>
      </c>
      <c r="Z15">
        <v>12.58384</v>
      </c>
      <c r="AA15">
        <v>27.112455000000001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47.261808000000002</v>
      </c>
      <c r="AH15">
        <v>159.34553199999999</v>
      </c>
      <c r="AI15">
        <v>0</v>
      </c>
      <c r="AJ15">
        <v>0</v>
      </c>
      <c r="AK15">
        <v>65.604401999999993</v>
      </c>
      <c r="AL15">
        <v>76.590114999999997</v>
      </c>
      <c r="AM15">
        <v>6.0591460000000001</v>
      </c>
      <c r="AN15">
        <v>1.1493500000000001</v>
      </c>
      <c r="AO15">
        <v>0</v>
      </c>
      <c r="AP15">
        <v>2.1012629999999999</v>
      </c>
      <c r="AQ15">
        <v>0</v>
      </c>
      <c r="AR15">
        <v>31.957488000000001</v>
      </c>
      <c r="AS15">
        <v>36.560561999999997</v>
      </c>
      <c r="AT15">
        <v>16.260589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6.0629419999999996</v>
      </c>
      <c r="BB15">
        <v>2.927273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2680.5773160000003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615.99206400000003</v>
      </c>
      <c r="L16">
        <v>178.10954000000001</v>
      </c>
      <c r="M16">
        <v>89.621166000000002</v>
      </c>
      <c r="N16">
        <v>115.402908</v>
      </c>
      <c r="O16">
        <v>120.788884</v>
      </c>
      <c r="P16">
        <v>135.45729399999999</v>
      </c>
      <c r="Q16">
        <v>9.7124950000000005</v>
      </c>
      <c r="R16">
        <v>41.328885999999997</v>
      </c>
      <c r="S16">
        <v>26.522977999999998</v>
      </c>
      <c r="T16">
        <v>1.4611479999999999</v>
      </c>
      <c r="U16">
        <v>397.29757499999999</v>
      </c>
      <c r="V16">
        <v>20.06992</v>
      </c>
      <c r="W16">
        <v>42.754719000000001</v>
      </c>
      <c r="X16">
        <v>143.09467000000001</v>
      </c>
      <c r="Y16">
        <v>0</v>
      </c>
      <c r="Z16">
        <v>12.58384</v>
      </c>
      <c r="AA16">
        <v>27.112455000000001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47.261808000000002</v>
      </c>
      <c r="AH16">
        <v>159.34553199999999</v>
      </c>
      <c r="AI16">
        <v>0</v>
      </c>
      <c r="AJ16">
        <v>0</v>
      </c>
      <c r="AK16">
        <v>65.604401999999993</v>
      </c>
      <c r="AL16">
        <v>76.590114999999997</v>
      </c>
      <c r="AM16">
        <v>4.5902620000000001</v>
      </c>
      <c r="AN16">
        <v>1.1493500000000001</v>
      </c>
      <c r="AO16">
        <v>0</v>
      </c>
      <c r="AP16">
        <v>2.1012629999999999</v>
      </c>
      <c r="AQ16">
        <v>0</v>
      </c>
      <c r="AR16">
        <v>31.957488000000001</v>
      </c>
      <c r="AS16">
        <v>36.560561999999997</v>
      </c>
      <c r="AT16">
        <v>18.891891999999999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6.0629419999999996</v>
      </c>
      <c r="BB16">
        <v>2.927273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2616.3611020000008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557.83763699999997</v>
      </c>
      <c r="L17">
        <v>173.53726499999999</v>
      </c>
      <c r="M17">
        <v>89.621166000000002</v>
      </c>
      <c r="N17">
        <v>115.402908</v>
      </c>
      <c r="O17">
        <v>120.788884</v>
      </c>
      <c r="P17">
        <v>135.45729399999999</v>
      </c>
      <c r="Q17">
        <v>9.7124950000000005</v>
      </c>
      <c r="R17">
        <v>41.328885999999997</v>
      </c>
      <c r="S17">
        <v>26.522977999999998</v>
      </c>
      <c r="T17">
        <v>1.9023000000000001</v>
      </c>
      <c r="U17">
        <v>397.29757499999999</v>
      </c>
      <c r="V17">
        <v>20.06992</v>
      </c>
      <c r="W17">
        <v>42.754719000000001</v>
      </c>
      <c r="X17">
        <v>143.09467000000001</v>
      </c>
      <c r="Y17">
        <v>0</v>
      </c>
      <c r="Z17">
        <v>12.58384</v>
      </c>
      <c r="AA17">
        <v>27.112455000000001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47.261808000000002</v>
      </c>
      <c r="AH17">
        <v>159.34553199999999</v>
      </c>
      <c r="AI17">
        <v>0</v>
      </c>
      <c r="AJ17">
        <v>0</v>
      </c>
      <c r="AK17">
        <v>65.604401999999993</v>
      </c>
      <c r="AL17">
        <v>76.590114999999997</v>
      </c>
      <c r="AM17">
        <v>4.5902620000000001</v>
      </c>
      <c r="AN17">
        <v>1.1493500000000001</v>
      </c>
      <c r="AO17">
        <v>0</v>
      </c>
      <c r="AP17">
        <v>2.1012629999999999</v>
      </c>
      <c r="AQ17">
        <v>0</v>
      </c>
      <c r="AR17">
        <v>31.957488000000001</v>
      </c>
      <c r="AS17">
        <v>36.560561999999997</v>
      </c>
      <c r="AT17">
        <v>16.805163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6.0629419999999996</v>
      </c>
      <c r="BB17">
        <v>2.927273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2551.9888230000001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569.63846000000001</v>
      </c>
      <c r="L18">
        <v>185.64676</v>
      </c>
      <c r="M18">
        <v>89.621166000000002</v>
      </c>
      <c r="N18">
        <v>115.402908</v>
      </c>
      <c r="O18">
        <v>120.788884</v>
      </c>
      <c r="P18">
        <v>135.45729399999999</v>
      </c>
      <c r="Q18">
        <v>9.7124950000000005</v>
      </c>
      <c r="R18">
        <v>42.546396999999999</v>
      </c>
      <c r="S18">
        <v>26.522977999999998</v>
      </c>
      <c r="T18">
        <v>1.9023000000000001</v>
      </c>
      <c r="U18">
        <v>397.29757499999999</v>
      </c>
      <c r="V18">
        <v>20.06992</v>
      </c>
      <c r="W18">
        <v>42.754719000000001</v>
      </c>
      <c r="X18">
        <v>143.09467000000001</v>
      </c>
      <c r="Y18">
        <v>0</v>
      </c>
      <c r="Z18">
        <v>12.58384</v>
      </c>
      <c r="AA18">
        <v>27.112455000000001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47.261808000000002</v>
      </c>
      <c r="AH18">
        <v>159.34553199999999</v>
      </c>
      <c r="AI18">
        <v>0</v>
      </c>
      <c r="AJ18">
        <v>0</v>
      </c>
      <c r="AK18">
        <v>65.604401999999993</v>
      </c>
      <c r="AL18">
        <v>76.590114999999997</v>
      </c>
      <c r="AM18">
        <v>0</v>
      </c>
      <c r="AN18">
        <v>1.1493500000000001</v>
      </c>
      <c r="AO18">
        <v>0</v>
      </c>
      <c r="AP18">
        <v>2.1012629999999999</v>
      </c>
      <c r="AQ18">
        <v>0</v>
      </c>
      <c r="AR18">
        <v>31.957488000000001</v>
      </c>
      <c r="AS18">
        <v>36.560561999999997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6.0629419999999996</v>
      </c>
      <c r="BB18">
        <v>2.927273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2575.0192310000002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582.92503699999997</v>
      </c>
      <c r="L19">
        <v>173.53726499999999</v>
      </c>
      <c r="M19">
        <v>89.621166000000002</v>
      </c>
      <c r="N19">
        <v>115.402908</v>
      </c>
      <c r="O19">
        <v>120.788884</v>
      </c>
      <c r="P19">
        <v>135.45729399999999</v>
      </c>
      <c r="Q19">
        <v>9.7124950000000005</v>
      </c>
      <c r="R19">
        <v>41.328885999999997</v>
      </c>
      <c r="S19">
        <v>26.522977999999998</v>
      </c>
      <c r="T19">
        <v>1.9023000000000001</v>
      </c>
      <c r="U19">
        <v>397.29757499999999</v>
      </c>
      <c r="V19">
        <v>20.06992</v>
      </c>
      <c r="W19">
        <v>42.754719000000001</v>
      </c>
      <c r="X19">
        <v>143.09467000000001</v>
      </c>
      <c r="Y19">
        <v>0</v>
      </c>
      <c r="Z19">
        <v>12.58384</v>
      </c>
      <c r="AA19">
        <v>27.112455000000001</v>
      </c>
      <c r="AB19">
        <v>46.797483999999997</v>
      </c>
      <c r="AC19">
        <v>33.608676000000003</v>
      </c>
      <c r="AD19">
        <v>21.004010000000001</v>
      </c>
      <c r="AE19">
        <v>57.098345999999999</v>
      </c>
      <c r="AF19">
        <v>0</v>
      </c>
      <c r="AG19">
        <v>47.261808000000002</v>
      </c>
      <c r="AH19">
        <v>159.34553199999999</v>
      </c>
      <c r="AI19">
        <v>0</v>
      </c>
      <c r="AJ19">
        <v>0</v>
      </c>
      <c r="AK19">
        <v>65.604401999999993</v>
      </c>
      <c r="AL19">
        <v>76.590114999999997</v>
      </c>
      <c r="AM19">
        <v>0</v>
      </c>
      <c r="AN19">
        <v>1.1493500000000001</v>
      </c>
      <c r="AO19">
        <v>0</v>
      </c>
      <c r="AP19">
        <v>2.1012629999999999</v>
      </c>
      <c r="AQ19">
        <v>0</v>
      </c>
      <c r="AR19">
        <v>31.957488000000001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6.0629419999999996</v>
      </c>
      <c r="BB19">
        <v>2.927273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2564.4767980000001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598.54754000000003</v>
      </c>
      <c r="L20">
        <v>198.538982</v>
      </c>
      <c r="M20">
        <v>89.621166000000002</v>
      </c>
      <c r="N20">
        <v>115.402908</v>
      </c>
      <c r="O20">
        <v>120.788884</v>
      </c>
      <c r="P20">
        <v>135.45729399999999</v>
      </c>
      <c r="Q20">
        <v>9.7124950000000005</v>
      </c>
      <c r="R20">
        <v>41.328885999999997</v>
      </c>
      <c r="S20">
        <v>26.522977999999998</v>
      </c>
      <c r="T20">
        <v>1.9023000000000001</v>
      </c>
      <c r="U20">
        <v>397.29757499999999</v>
      </c>
      <c r="V20">
        <v>20.06992</v>
      </c>
      <c r="W20">
        <v>42.754719000000001</v>
      </c>
      <c r="X20">
        <v>143.09467000000001</v>
      </c>
      <c r="Y20">
        <v>0</v>
      </c>
      <c r="Z20">
        <v>12.58384</v>
      </c>
      <c r="AA20">
        <v>13.556227</v>
      </c>
      <c r="AB20">
        <v>46.797483999999997</v>
      </c>
      <c r="AC20">
        <v>33.608676000000003</v>
      </c>
      <c r="AD20">
        <v>21.004010000000001</v>
      </c>
      <c r="AE20">
        <v>57.098345999999999</v>
      </c>
      <c r="AF20">
        <v>0</v>
      </c>
      <c r="AG20">
        <v>47.261808000000002</v>
      </c>
      <c r="AH20">
        <v>159.34553199999999</v>
      </c>
      <c r="AI20">
        <v>0</v>
      </c>
      <c r="AJ20">
        <v>0</v>
      </c>
      <c r="AK20">
        <v>65.604401999999993</v>
      </c>
      <c r="AL20">
        <v>76.590114999999997</v>
      </c>
      <c r="AM20">
        <v>0</v>
      </c>
      <c r="AN20">
        <v>1.1493500000000001</v>
      </c>
      <c r="AO20">
        <v>0</v>
      </c>
      <c r="AP20">
        <v>2.1012629999999999</v>
      </c>
      <c r="AQ20">
        <v>0</v>
      </c>
      <c r="AR20">
        <v>31.957488000000001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6.0629419999999996</v>
      </c>
      <c r="BB20">
        <v>2.927273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2591.5447900000004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598.54754000000003</v>
      </c>
      <c r="L21">
        <v>198.538982</v>
      </c>
      <c r="M21">
        <v>89.621166000000002</v>
      </c>
      <c r="N21">
        <v>115.402908</v>
      </c>
      <c r="O21">
        <v>120.788884</v>
      </c>
      <c r="P21">
        <v>135.45729399999999</v>
      </c>
      <c r="Q21">
        <v>9.7124950000000005</v>
      </c>
      <c r="R21">
        <v>42.546396999999999</v>
      </c>
      <c r="S21">
        <v>26.522977999999998</v>
      </c>
      <c r="T21">
        <v>1.9023000000000001</v>
      </c>
      <c r="U21">
        <v>397.29757499999999</v>
      </c>
      <c r="V21">
        <v>20.06992</v>
      </c>
      <c r="W21">
        <v>42.754719000000001</v>
      </c>
      <c r="X21">
        <v>143.09467000000001</v>
      </c>
      <c r="Y21">
        <v>0</v>
      </c>
      <c r="Z21">
        <v>12.58384</v>
      </c>
      <c r="AA21">
        <v>13.556227</v>
      </c>
      <c r="AB21">
        <v>46.797483999999997</v>
      </c>
      <c r="AC21">
        <v>33.608676000000003</v>
      </c>
      <c r="AD21">
        <v>21.004010000000001</v>
      </c>
      <c r="AE21">
        <v>57.098345999999999</v>
      </c>
      <c r="AF21">
        <v>0</v>
      </c>
      <c r="AG21">
        <v>47.261808000000002</v>
      </c>
      <c r="AH21">
        <v>150.528842</v>
      </c>
      <c r="AI21">
        <v>4.1221410000000001</v>
      </c>
      <c r="AJ21">
        <v>0</v>
      </c>
      <c r="AK21">
        <v>65.604401999999993</v>
      </c>
      <c r="AL21">
        <v>80.727394000000004</v>
      </c>
      <c r="AM21">
        <v>0</v>
      </c>
      <c r="AN21">
        <v>1.1493500000000001</v>
      </c>
      <c r="AO21">
        <v>0</v>
      </c>
      <c r="AP21">
        <v>2.1012629999999999</v>
      </c>
      <c r="AQ21">
        <v>0</v>
      </c>
      <c r="AR21">
        <v>31.957488000000001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5.8103210000000001</v>
      </c>
      <c r="BB21">
        <v>2.927273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2591.9524100000008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598.54754000000003</v>
      </c>
      <c r="L22">
        <v>173.53726499999999</v>
      </c>
      <c r="M22">
        <v>89.621166000000002</v>
      </c>
      <c r="N22">
        <v>115.402908</v>
      </c>
      <c r="O22">
        <v>120.788884</v>
      </c>
      <c r="P22">
        <v>135.45729399999999</v>
      </c>
      <c r="Q22">
        <v>9.7124950000000005</v>
      </c>
      <c r="R22">
        <v>42.546396999999999</v>
      </c>
      <c r="S22">
        <v>26.522977999999998</v>
      </c>
      <c r="T22">
        <v>1.9023000000000001</v>
      </c>
      <c r="U22">
        <v>397.29757499999999</v>
      </c>
      <c r="V22">
        <v>20.06992</v>
      </c>
      <c r="W22">
        <v>42.754719000000001</v>
      </c>
      <c r="X22">
        <v>143.09467000000001</v>
      </c>
      <c r="Y22">
        <v>0</v>
      </c>
      <c r="Z22">
        <v>12.58384</v>
      </c>
      <c r="AA22">
        <v>13.556227</v>
      </c>
      <c r="AB22">
        <v>46.797483999999997</v>
      </c>
      <c r="AC22">
        <v>33.608676000000003</v>
      </c>
      <c r="AD22">
        <v>21.004010000000001</v>
      </c>
      <c r="AE22">
        <v>57.098345999999999</v>
      </c>
      <c r="AF22">
        <v>0</v>
      </c>
      <c r="AG22">
        <v>47.261808000000002</v>
      </c>
      <c r="AH22">
        <v>150.528842</v>
      </c>
      <c r="AI22">
        <v>4.1221410000000001</v>
      </c>
      <c r="AJ22">
        <v>0</v>
      </c>
      <c r="AK22">
        <v>65.604401999999993</v>
      </c>
      <c r="AL22">
        <v>80.727394000000004</v>
      </c>
      <c r="AM22">
        <v>0</v>
      </c>
      <c r="AN22">
        <v>1.1493500000000001</v>
      </c>
      <c r="AO22">
        <v>0</v>
      </c>
      <c r="AP22">
        <v>2.1012629999999999</v>
      </c>
      <c r="AQ22">
        <v>0</v>
      </c>
      <c r="AR22">
        <v>31.957488000000001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5.8103210000000001</v>
      </c>
      <c r="BB22">
        <v>2.927273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2566.9506930000007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598.54754000000003</v>
      </c>
      <c r="L23">
        <v>173.53726499999999</v>
      </c>
      <c r="M23">
        <v>89.621166000000002</v>
      </c>
      <c r="N23">
        <v>115.402908</v>
      </c>
      <c r="O23">
        <v>120.788884</v>
      </c>
      <c r="P23">
        <v>135.45729399999999</v>
      </c>
      <c r="Q23">
        <v>9.7124950000000005</v>
      </c>
      <c r="R23">
        <v>42.546396999999999</v>
      </c>
      <c r="S23">
        <v>26.522977999999998</v>
      </c>
      <c r="T23">
        <v>1.9023000000000001</v>
      </c>
      <c r="U23">
        <v>397.29757499999999</v>
      </c>
      <c r="V23">
        <v>20.06992</v>
      </c>
      <c r="W23">
        <v>42.754719000000001</v>
      </c>
      <c r="X23">
        <v>143.09467000000001</v>
      </c>
      <c r="Y23">
        <v>0</v>
      </c>
      <c r="Z23">
        <v>12.58384</v>
      </c>
      <c r="AA23">
        <v>13.556227</v>
      </c>
      <c r="AB23">
        <v>46.797483999999997</v>
      </c>
      <c r="AC23">
        <v>33.608676000000003</v>
      </c>
      <c r="AD23">
        <v>21.004010000000001</v>
      </c>
      <c r="AE23">
        <v>57.098345999999999</v>
      </c>
      <c r="AF23">
        <v>0</v>
      </c>
      <c r="AG23">
        <v>47.261808000000002</v>
      </c>
      <c r="AH23">
        <v>150.528842</v>
      </c>
      <c r="AI23">
        <v>4.1221410000000001</v>
      </c>
      <c r="AJ23">
        <v>0</v>
      </c>
      <c r="AK23">
        <v>65.604401999999993</v>
      </c>
      <c r="AL23">
        <v>72.878896999999995</v>
      </c>
      <c r="AM23">
        <v>0</v>
      </c>
      <c r="AN23">
        <v>1.1493500000000001</v>
      </c>
      <c r="AO23">
        <v>0</v>
      </c>
      <c r="AP23">
        <v>2.1012629999999999</v>
      </c>
      <c r="AQ23">
        <v>0</v>
      </c>
      <c r="AR23">
        <v>31.957488000000001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5.8103210000000001</v>
      </c>
      <c r="BB23">
        <v>2.927273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2559.1021960000007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576.84589300000005</v>
      </c>
      <c r="L24">
        <v>173.53726499999999</v>
      </c>
      <c r="M24">
        <v>89.621166000000002</v>
      </c>
      <c r="N24">
        <v>115.402908</v>
      </c>
      <c r="O24">
        <v>120.788884</v>
      </c>
      <c r="P24">
        <v>135.45729399999999</v>
      </c>
      <c r="Q24">
        <v>9.7124950000000005</v>
      </c>
      <c r="R24">
        <v>42.546396999999999</v>
      </c>
      <c r="S24">
        <v>26.522977999999998</v>
      </c>
      <c r="T24">
        <v>1.9023000000000001</v>
      </c>
      <c r="U24">
        <v>397.29757499999999</v>
      </c>
      <c r="V24">
        <v>20.06992</v>
      </c>
      <c r="W24">
        <v>42.754719000000001</v>
      </c>
      <c r="X24">
        <v>143.09467000000001</v>
      </c>
      <c r="Y24">
        <v>0</v>
      </c>
      <c r="Z24">
        <v>12.58384</v>
      </c>
      <c r="AA24">
        <v>13.556227</v>
      </c>
      <c r="AB24">
        <v>46.797483999999997</v>
      </c>
      <c r="AC24">
        <v>33.608676000000003</v>
      </c>
      <c r="AD24">
        <v>21.004010000000001</v>
      </c>
      <c r="AE24">
        <v>57.098345999999999</v>
      </c>
      <c r="AF24">
        <v>0</v>
      </c>
      <c r="AG24">
        <v>47.261808000000002</v>
      </c>
      <c r="AH24">
        <v>150.528842</v>
      </c>
      <c r="AI24">
        <v>4.1221410000000001</v>
      </c>
      <c r="AJ24">
        <v>0</v>
      </c>
      <c r="AK24">
        <v>65.604401999999993</v>
      </c>
      <c r="AL24">
        <v>72.878896999999995</v>
      </c>
      <c r="AM24">
        <v>0</v>
      </c>
      <c r="AN24">
        <v>1.1493500000000001</v>
      </c>
      <c r="AO24">
        <v>0</v>
      </c>
      <c r="AP24">
        <v>2.1012629999999999</v>
      </c>
      <c r="AQ24">
        <v>0</v>
      </c>
      <c r="AR24">
        <v>31.957488000000001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5.8103210000000001</v>
      </c>
      <c r="BB24">
        <v>2.927273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2537.4005490000009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502.05754000000002</v>
      </c>
      <c r="L25">
        <v>173.53726499999999</v>
      </c>
      <c r="M25">
        <v>89.621166000000002</v>
      </c>
      <c r="N25">
        <v>115.402908</v>
      </c>
      <c r="O25">
        <v>120.788884</v>
      </c>
      <c r="P25">
        <v>135.45729399999999</v>
      </c>
      <c r="Q25">
        <v>9.7124950000000005</v>
      </c>
      <c r="R25">
        <v>42.546396999999999</v>
      </c>
      <c r="S25">
        <v>26.522977999999998</v>
      </c>
      <c r="T25">
        <v>1.9023000000000001</v>
      </c>
      <c r="U25">
        <v>397.29757499999999</v>
      </c>
      <c r="V25">
        <v>20.06992</v>
      </c>
      <c r="W25">
        <v>42.754719000000001</v>
      </c>
      <c r="X25">
        <v>143.09467000000001</v>
      </c>
      <c r="Y25">
        <v>0</v>
      </c>
      <c r="Z25">
        <v>12.58384</v>
      </c>
      <c r="AA25">
        <v>13.556227</v>
      </c>
      <c r="AB25">
        <v>46.797483999999997</v>
      </c>
      <c r="AC25">
        <v>33.608676000000003</v>
      </c>
      <c r="AD25">
        <v>21.004010000000001</v>
      </c>
      <c r="AE25">
        <v>57.098345999999999</v>
      </c>
      <c r="AF25">
        <v>0</v>
      </c>
      <c r="AG25">
        <v>47.261808000000002</v>
      </c>
      <c r="AH25">
        <v>150.528842</v>
      </c>
      <c r="AI25">
        <v>4.1221410000000001</v>
      </c>
      <c r="AJ25">
        <v>0</v>
      </c>
      <c r="AK25">
        <v>65.604401999999993</v>
      </c>
      <c r="AL25">
        <v>49.333407000000001</v>
      </c>
      <c r="AM25">
        <v>0</v>
      </c>
      <c r="AN25">
        <v>1.1493500000000001</v>
      </c>
      <c r="AO25">
        <v>0</v>
      </c>
      <c r="AP25">
        <v>2.1012629999999999</v>
      </c>
      <c r="AQ25">
        <v>0</v>
      </c>
      <c r="AR25">
        <v>31.957488000000001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5.8103210000000001</v>
      </c>
      <c r="BB25">
        <v>2.927273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2439.0667060000005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480.64563700000002</v>
      </c>
      <c r="L26">
        <v>173.53726499999999</v>
      </c>
      <c r="M26">
        <v>89.621166000000002</v>
      </c>
      <c r="N26">
        <v>115.402908</v>
      </c>
      <c r="O26">
        <v>120.788884</v>
      </c>
      <c r="P26">
        <v>135.45729399999999</v>
      </c>
      <c r="Q26">
        <v>9.7124950000000005</v>
      </c>
      <c r="R26">
        <v>42.546396999999999</v>
      </c>
      <c r="S26">
        <v>26.522977999999998</v>
      </c>
      <c r="T26">
        <v>1.9023000000000001</v>
      </c>
      <c r="U26">
        <v>397.29757499999999</v>
      </c>
      <c r="V26">
        <v>20.06992</v>
      </c>
      <c r="W26">
        <v>42.754719000000001</v>
      </c>
      <c r="X26">
        <v>143.09467000000001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21.004010000000001</v>
      </c>
      <c r="AE26">
        <v>57.098345999999999</v>
      </c>
      <c r="AF26">
        <v>0</v>
      </c>
      <c r="AG26">
        <v>47.261808000000002</v>
      </c>
      <c r="AH26">
        <v>150.528842</v>
      </c>
      <c r="AI26">
        <v>4.1221410000000001</v>
      </c>
      <c r="AJ26">
        <v>0</v>
      </c>
      <c r="AK26">
        <v>65.604401999999993</v>
      </c>
      <c r="AL26">
        <v>49.333407000000001</v>
      </c>
      <c r="AM26">
        <v>0</v>
      </c>
      <c r="AN26">
        <v>1.1493500000000001</v>
      </c>
      <c r="AO26">
        <v>0</v>
      </c>
      <c r="AP26">
        <v>2.1012629999999999</v>
      </c>
      <c r="AQ26">
        <v>0</v>
      </c>
      <c r="AR26">
        <v>31.957488000000001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5.8103210000000001</v>
      </c>
      <c r="BB26">
        <v>2.927273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2417.6548030000004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502.05754000000002</v>
      </c>
      <c r="L27">
        <v>173.53726499999999</v>
      </c>
      <c r="M27">
        <v>89.621166000000002</v>
      </c>
      <c r="N27">
        <v>115.402908</v>
      </c>
      <c r="O27">
        <v>120.788884</v>
      </c>
      <c r="P27">
        <v>135.45729399999999</v>
      </c>
      <c r="Q27">
        <v>9.7124950000000005</v>
      </c>
      <c r="R27">
        <v>42.546396999999999</v>
      </c>
      <c r="S27">
        <v>26.522977999999998</v>
      </c>
      <c r="T27">
        <v>1.9023000000000001</v>
      </c>
      <c r="U27">
        <v>397.29757499999999</v>
      </c>
      <c r="V27">
        <v>20.06992</v>
      </c>
      <c r="W27">
        <v>42.754719000000001</v>
      </c>
      <c r="X27">
        <v>143.09467000000001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21.004010000000001</v>
      </c>
      <c r="AE27">
        <v>57.098345999999999</v>
      </c>
      <c r="AF27">
        <v>0</v>
      </c>
      <c r="AG27">
        <v>47.261808000000002</v>
      </c>
      <c r="AH27">
        <v>150.528842</v>
      </c>
      <c r="AI27">
        <v>4.1221410000000001</v>
      </c>
      <c r="AJ27">
        <v>0</v>
      </c>
      <c r="AK27">
        <v>65.604401999999993</v>
      </c>
      <c r="AL27">
        <v>49.333407000000001</v>
      </c>
      <c r="AM27">
        <v>0</v>
      </c>
      <c r="AN27">
        <v>1.1493500000000001</v>
      </c>
      <c r="AO27">
        <v>0</v>
      </c>
      <c r="AP27">
        <v>2.3484699999999998</v>
      </c>
      <c r="AQ27">
        <v>0</v>
      </c>
      <c r="AR27">
        <v>31.957488000000001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5.8103210000000001</v>
      </c>
      <c r="BB27">
        <v>2.927273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2439.3139130000004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453.81254000000001</v>
      </c>
      <c r="L28">
        <v>173.53726499999999</v>
      </c>
      <c r="M28">
        <v>89.621166000000002</v>
      </c>
      <c r="N28">
        <v>115.402908</v>
      </c>
      <c r="O28">
        <v>120.788884</v>
      </c>
      <c r="P28">
        <v>135.45729399999999</v>
      </c>
      <c r="Q28">
        <v>9.7124950000000005</v>
      </c>
      <c r="R28">
        <v>42.546396999999999</v>
      </c>
      <c r="S28">
        <v>26.522977999999998</v>
      </c>
      <c r="T28">
        <v>1.9023000000000001</v>
      </c>
      <c r="U28">
        <v>397.29757499999999</v>
      </c>
      <c r="V28">
        <v>20.06992</v>
      </c>
      <c r="W28">
        <v>42.754719000000001</v>
      </c>
      <c r="X28">
        <v>143.09467000000001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21.004010000000001</v>
      </c>
      <c r="AE28">
        <v>57.098345999999999</v>
      </c>
      <c r="AF28">
        <v>0</v>
      </c>
      <c r="AG28">
        <v>47.261808000000002</v>
      </c>
      <c r="AH28">
        <v>150.528842</v>
      </c>
      <c r="AI28">
        <v>8.8331599999999995</v>
      </c>
      <c r="AJ28">
        <v>0</v>
      </c>
      <c r="AK28">
        <v>65.604401999999993</v>
      </c>
      <c r="AL28">
        <v>49.333407000000001</v>
      </c>
      <c r="AM28">
        <v>0</v>
      </c>
      <c r="AN28">
        <v>1.1493500000000001</v>
      </c>
      <c r="AO28">
        <v>0</v>
      </c>
      <c r="AP28">
        <v>2.3484699999999998</v>
      </c>
      <c r="AQ28">
        <v>0</v>
      </c>
      <c r="AR28">
        <v>31.957488000000001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5.8103210000000001</v>
      </c>
      <c r="BB28">
        <v>2.927273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2395.7799320000004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436.44434000000001</v>
      </c>
      <c r="L29">
        <v>173.53726499999999</v>
      </c>
      <c r="M29">
        <v>89.621166000000002</v>
      </c>
      <c r="N29">
        <v>115.402908</v>
      </c>
      <c r="O29">
        <v>120.788884</v>
      </c>
      <c r="P29">
        <v>135.45729399999999</v>
      </c>
      <c r="Q29">
        <v>9.5661149999999999</v>
      </c>
      <c r="R29">
        <v>42.546396999999999</v>
      </c>
      <c r="S29">
        <v>26.522977999999998</v>
      </c>
      <c r="T29">
        <v>1.9023000000000001</v>
      </c>
      <c r="U29">
        <v>397.29757499999999</v>
      </c>
      <c r="V29">
        <v>20.06992</v>
      </c>
      <c r="W29">
        <v>42.754719000000001</v>
      </c>
      <c r="X29">
        <v>143.09467000000001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47.261808000000002</v>
      </c>
      <c r="AH29">
        <v>150.528842</v>
      </c>
      <c r="AI29">
        <v>57.415537999999998</v>
      </c>
      <c r="AJ29">
        <v>0</v>
      </c>
      <c r="AK29">
        <v>65.604401999999993</v>
      </c>
      <c r="AL29">
        <v>49.333407000000001</v>
      </c>
      <c r="AM29">
        <v>0</v>
      </c>
      <c r="AN29">
        <v>1.1493500000000001</v>
      </c>
      <c r="AO29">
        <v>0</v>
      </c>
      <c r="AP29">
        <v>2.3484699999999998</v>
      </c>
      <c r="AQ29">
        <v>0</v>
      </c>
      <c r="AR29">
        <v>31.957488000000001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5.8103210000000001</v>
      </c>
      <c r="BB29">
        <v>2.927273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2426.8477300000004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436.44434000000001</v>
      </c>
      <c r="L30">
        <v>173.53726499999999</v>
      </c>
      <c r="M30">
        <v>89.621166000000002</v>
      </c>
      <c r="N30">
        <v>115.402908</v>
      </c>
      <c r="O30">
        <v>120.788884</v>
      </c>
      <c r="P30">
        <v>135.45729399999999</v>
      </c>
      <c r="Q30">
        <v>9.5661149999999999</v>
      </c>
      <c r="R30">
        <v>42.546396999999999</v>
      </c>
      <c r="S30">
        <v>26.522977999999998</v>
      </c>
      <c r="T30">
        <v>1.9023000000000001</v>
      </c>
      <c r="U30">
        <v>397.29757499999999</v>
      </c>
      <c r="V30">
        <v>20.06992</v>
      </c>
      <c r="W30">
        <v>42.754719000000001</v>
      </c>
      <c r="X30">
        <v>143.09467000000001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47.261808000000002</v>
      </c>
      <c r="AH30">
        <v>150.528842</v>
      </c>
      <c r="AI30">
        <v>57.415537999999998</v>
      </c>
      <c r="AJ30">
        <v>0</v>
      </c>
      <c r="AK30">
        <v>65.604401999999993</v>
      </c>
      <c r="AL30">
        <v>49.333407000000001</v>
      </c>
      <c r="AM30">
        <v>0</v>
      </c>
      <c r="AN30">
        <v>1.1493500000000001</v>
      </c>
      <c r="AO30">
        <v>0</v>
      </c>
      <c r="AP30">
        <v>2.3484699999999998</v>
      </c>
      <c r="AQ30">
        <v>0</v>
      </c>
      <c r="AR30">
        <v>31.957488000000001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5.8103210000000001</v>
      </c>
      <c r="BB30">
        <v>2.927273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2426.8477300000004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379.33113700000001</v>
      </c>
      <c r="L31">
        <v>173.53726499999999</v>
      </c>
      <c r="M31">
        <v>89.621166000000002</v>
      </c>
      <c r="N31">
        <v>115.402908</v>
      </c>
      <c r="O31">
        <v>120.788884</v>
      </c>
      <c r="P31">
        <v>135.45729399999999</v>
      </c>
      <c r="Q31">
        <v>9.5661149999999999</v>
      </c>
      <c r="R31">
        <v>42.546396999999999</v>
      </c>
      <c r="S31">
        <v>26.522977999999998</v>
      </c>
      <c r="T31">
        <v>1.9023000000000001</v>
      </c>
      <c r="U31">
        <v>397.29757499999999</v>
      </c>
      <c r="V31">
        <v>20.06992</v>
      </c>
      <c r="W31">
        <v>42.754719000000001</v>
      </c>
      <c r="X31">
        <v>143.09467000000001</v>
      </c>
      <c r="Y31">
        <v>0</v>
      </c>
      <c r="Z31">
        <v>12.58384</v>
      </c>
      <c r="AA31">
        <v>13.556227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47.261808000000002</v>
      </c>
      <c r="AH31">
        <v>150.528842</v>
      </c>
      <c r="AI31">
        <v>57.415537999999998</v>
      </c>
      <c r="AJ31">
        <v>0</v>
      </c>
      <c r="AK31">
        <v>65.604401999999993</v>
      </c>
      <c r="AL31">
        <v>49.333407000000001</v>
      </c>
      <c r="AM31">
        <v>0</v>
      </c>
      <c r="AN31">
        <v>1.1493500000000001</v>
      </c>
      <c r="AO31">
        <v>0</v>
      </c>
      <c r="AP31">
        <v>1.112433</v>
      </c>
      <c r="AQ31">
        <v>0</v>
      </c>
      <c r="AR31">
        <v>31.957488000000001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6.7119429999999998</v>
      </c>
      <c r="BA31">
        <v>5.8103210000000001</v>
      </c>
      <c r="BB31">
        <v>2.927273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2366.261176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379.33113700000001</v>
      </c>
      <c r="L32">
        <v>173.53726499999999</v>
      </c>
      <c r="M32">
        <v>89.621166000000002</v>
      </c>
      <c r="N32">
        <v>115.402908</v>
      </c>
      <c r="O32">
        <v>120.788884</v>
      </c>
      <c r="P32">
        <v>135.45729399999999</v>
      </c>
      <c r="Q32">
        <v>9.5661149999999999</v>
      </c>
      <c r="R32">
        <v>42.546396999999999</v>
      </c>
      <c r="S32">
        <v>21.132563999999999</v>
      </c>
      <c r="T32">
        <v>1.9023000000000001</v>
      </c>
      <c r="U32">
        <v>397.29757499999999</v>
      </c>
      <c r="V32">
        <v>20.06992</v>
      </c>
      <c r="W32">
        <v>42.754719000000001</v>
      </c>
      <c r="X32">
        <v>143.09467000000001</v>
      </c>
      <c r="Y32">
        <v>0</v>
      </c>
      <c r="Z32">
        <v>12.58384</v>
      </c>
      <c r="AA32">
        <v>13.556227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47.261808000000002</v>
      </c>
      <c r="AH32">
        <v>150.528842</v>
      </c>
      <c r="AI32">
        <v>57.415537999999998</v>
      </c>
      <c r="AJ32">
        <v>0</v>
      </c>
      <c r="AK32">
        <v>65.604401999999993</v>
      </c>
      <c r="AL32">
        <v>49.333407000000001</v>
      </c>
      <c r="AM32">
        <v>0</v>
      </c>
      <c r="AN32">
        <v>1.1493500000000001</v>
      </c>
      <c r="AO32">
        <v>0</v>
      </c>
      <c r="AP32">
        <v>1.112433</v>
      </c>
      <c r="AQ32">
        <v>0</v>
      </c>
      <c r="AR32">
        <v>31.957488000000001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6.7119429999999998</v>
      </c>
      <c r="BA32">
        <v>5.8103210000000001</v>
      </c>
      <c r="BB32">
        <v>2.927273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2360.870762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366.78743700000001</v>
      </c>
      <c r="L33">
        <v>173.53726499999999</v>
      </c>
      <c r="M33">
        <v>89.621166000000002</v>
      </c>
      <c r="N33">
        <v>115.402908</v>
      </c>
      <c r="O33">
        <v>120.788884</v>
      </c>
      <c r="P33">
        <v>135.45729399999999</v>
      </c>
      <c r="Q33">
        <v>7.8003479999999996</v>
      </c>
      <c r="R33">
        <v>28.952693</v>
      </c>
      <c r="S33">
        <v>18.522027000000001</v>
      </c>
      <c r="T33">
        <v>1.6499790000000001</v>
      </c>
      <c r="U33">
        <v>397.29757499999999</v>
      </c>
      <c r="V33">
        <v>20.06992</v>
      </c>
      <c r="W33">
        <v>42.754719000000001</v>
      </c>
      <c r="X33">
        <v>143.09467000000001</v>
      </c>
      <c r="Y33">
        <v>0</v>
      </c>
      <c r="Z33">
        <v>12.58384</v>
      </c>
      <c r="AA33">
        <v>13.556227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47.261808000000002</v>
      </c>
      <c r="AH33">
        <v>150.528842</v>
      </c>
      <c r="AI33">
        <v>57.415537999999998</v>
      </c>
      <c r="AJ33">
        <v>0</v>
      </c>
      <c r="AK33">
        <v>65.604401999999993</v>
      </c>
      <c r="AL33">
        <v>49.333407000000001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31.957488000000001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6.7119429999999998</v>
      </c>
      <c r="BA33">
        <v>5.8103210000000001</v>
      </c>
      <c r="BB33">
        <v>2.8437540000000001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2330.0212139999999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366.78743700000001</v>
      </c>
      <c r="L34">
        <v>173.53726499999999</v>
      </c>
      <c r="M34">
        <v>89.621166000000002</v>
      </c>
      <c r="N34">
        <v>115.402908</v>
      </c>
      <c r="O34">
        <v>120.788884</v>
      </c>
      <c r="P34">
        <v>135.45729399999999</v>
      </c>
      <c r="Q34">
        <v>7.8003479999999996</v>
      </c>
      <c r="R34">
        <v>23.833030000000001</v>
      </c>
      <c r="S34">
        <v>14.917354</v>
      </c>
      <c r="T34">
        <v>1.6499790000000001</v>
      </c>
      <c r="U34">
        <v>397.29757499999999</v>
      </c>
      <c r="V34">
        <v>17.299306000000001</v>
      </c>
      <c r="W34">
        <v>36.855030999999997</v>
      </c>
      <c r="X34">
        <v>123.33506199999999</v>
      </c>
      <c r="Y34">
        <v>0</v>
      </c>
      <c r="Z34">
        <v>12.58384</v>
      </c>
      <c r="AA34">
        <v>13.556227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47.261808000000002</v>
      </c>
      <c r="AH34">
        <v>150.528842</v>
      </c>
      <c r="AI34">
        <v>57.415537999999998</v>
      </c>
      <c r="AJ34">
        <v>0</v>
      </c>
      <c r="AK34">
        <v>65.604401999999993</v>
      </c>
      <c r="AL34">
        <v>49.333407000000001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31.957488000000001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6.7119429999999998</v>
      </c>
      <c r="BA34">
        <v>5.8103210000000001</v>
      </c>
      <c r="BB34">
        <v>2.8437540000000001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2292.8669680000003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366.78743700000001</v>
      </c>
      <c r="L35">
        <v>173.53726499999999</v>
      </c>
      <c r="M35">
        <v>62.688588000000003</v>
      </c>
      <c r="N35">
        <v>93.634281999999999</v>
      </c>
      <c r="O35">
        <v>89.167084000000003</v>
      </c>
      <c r="P35">
        <v>135.45729399999999</v>
      </c>
      <c r="Q35">
        <v>7.8003479999999996</v>
      </c>
      <c r="R35">
        <v>23.833030000000001</v>
      </c>
      <c r="S35">
        <v>14.917354</v>
      </c>
      <c r="T35">
        <v>1.6499790000000001</v>
      </c>
      <c r="U35">
        <v>397.29757499999999</v>
      </c>
      <c r="V35">
        <v>13.309059</v>
      </c>
      <c r="W35">
        <v>28.691012000000001</v>
      </c>
      <c r="X35">
        <v>95.224243999999999</v>
      </c>
      <c r="Y35">
        <v>0</v>
      </c>
      <c r="Z35">
        <v>12.58384</v>
      </c>
      <c r="AA35">
        <v>13.556227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47.261808000000002</v>
      </c>
      <c r="AH35">
        <v>132.78794300000001</v>
      </c>
      <c r="AI35">
        <v>7.3609660000000003</v>
      </c>
      <c r="AJ35">
        <v>0</v>
      </c>
      <c r="AK35">
        <v>65.604401999999993</v>
      </c>
      <c r="AL35">
        <v>60.545544999999997</v>
      </c>
      <c r="AM35">
        <v>0</v>
      </c>
      <c r="AN35">
        <v>1.1493500000000001</v>
      </c>
      <c r="AO35">
        <v>0</v>
      </c>
      <c r="AP35">
        <v>3.0900919999999998</v>
      </c>
      <c r="AQ35">
        <v>0</v>
      </c>
      <c r="AR35">
        <v>31.957488000000001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6.7119429999999998</v>
      </c>
      <c r="BA35">
        <v>5.1267529999999999</v>
      </c>
      <c r="BB35">
        <v>2.8437540000000001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2116.9896379999996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366.78743700000001</v>
      </c>
      <c r="L36">
        <v>173.53726499999999</v>
      </c>
      <c r="M36">
        <v>62.688588000000003</v>
      </c>
      <c r="N36">
        <v>93.634281999999999</v>
      </c>
      <c r="O36">
        <v>89.167084000000003</v>
      </c>
      <c r="P36">
        <v>135.45729399999999</v>
      </c>
      <c r="Q36">
        <v>7.8003479999999996</v>
      </c>
      <c r="R36">
        <v>23.833030000000001</v>
      </c>
      <c r="S36">
        <v>14.917354</v>
      </c>
      <c r="T36">
        <v>1.6499790000000001</v>
      </c>
      <c r="U36">
        <v>397.29757499999999</v>
      </c>
      <c r="V36">
        <v>13.309059</v>
      </c>
      <c r="W36">
        <v>28.691012000000001</v>
      </c>
      <c r="X36">
        <v>95.224243999999999</v>
      </c>
      <c r="Y36">
        <v>0</v>
      </c>
      <c r="Z36">
        <v>12.58384</v>
      </c>
      <c r="AA36">
        <v>13.556227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47.261808000000002</v>
      </c>
      <c r="AH36">
        <v>132.78794300000001</v>
      </c>
      <c r="AI36">
        <v>4.1221410000000001</v>
      </c>
      <c r="AJ36">
        <v>0</v>
      </c>
      <c r="AK36">
        <v>65.604401999999993</v>
      </c>
      <c r="AL36">
        <v>60.545544999999997</v>
      </c>
      <c r="AM36">
        <v>0</v>
      </c>
      <c r="AN36">
        <v>1.1493500000000001</v>
      </c>
      <c r="AO36">
        <v>0</v>
      </c>
      <c r="AP36">
        <v>3.0900919999999998</v>
      </c>
      <c r="AQ36">
        <v>0</v>
      </c>
      <c r="AR36">
        <v>31.957488000000001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6.7119429999999998</v>
      </c>
      <c r="BA36">
        <v>5.1267529999999999</v>
      </c>
      <c r="BB36">
        <v>2.8437540000000001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2113.7508129999997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366.78743700000001</v>
      </c>
      <c r="L37">
        <v>173.53726499999999</v>
      </c>
      <c r="M37">
        <v>62.688588000000003</v>
      </c>
      <c r="N37">
        <v>93.634281999999999</v>
      </c>
      <c r="O37">
        <v>89.167084000000003</v>
      </c>
      <c r="P37">
        <v>135.45729399999999</v>
      </c>
      <c r="Q37">
        <v>7.8003479999999996</v>
      </c>
      <c r="R37">
        <v>23.833030000000001</v>
      </c>
      <c r="S37">
        <v>14.917354</v>
      </c>
      <c r="T37">
        <v>1.6499790000000001</v>
      </c>
      <c r="U37">
        <v>397.29757499999999</v>
      </c>
      <c r="V37">
        <v>13.309059</v>
      </c>
      <c r="W37">
        <v>28.691012000000001</v>
      </c>
      <c r="X37">
        <v>95.224243999999999</v>
      </c>
      <c r="Y37">
        <v>0</v>
      </c>
      <c r="Z37">
        <v>6.2919200000000002</v>
      </c>
      <c r="AA37">
        <v>13.556227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47.261808000000002</v>
      </c>
      <c r="AH37">
        <v>132.78794300000001</v>
      </c>
      <c r="AI37">
        <v>17.666319000000001</v>
      </c>
      <c r="AJ37">
        <v>0</v>
      </c>
      <c r="AK37">
        <v>65.604401999999993</v>
      </c>
      <c r="AL37">
        <v>62.787973000000001</v>
      </c>
      <c r="AM37">
        <v>0</v>
      </c>
      <c r="AN37">
        <v>1.1493500000000001</v>
      </c>
      <c r="AO37">
        <v>0</v>
      </c>
      <c r="AP37">
        <v>3.0900919999999998</v>
      </c>
      <c r="AQ37">
        <v>0</v>
      </c>
      <c r="AR37">
        <v>31.957488000000001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6.7119429999999998</v>
      </c>
      <c r="BA37">
        <v>5.1267529999999999</v>
      </c>
      <c r="BB37">
        <v>2.8437540000000001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2123.2454989999997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366.78743700000001</v>
      </c>
      <c r="L38">
        <v>173.53726499999999</v>
      </c>
      <c r="M38">
        <v>62.688588000000003</v>
      </c>
      <c r="N38">
        <v>93.634281999999999</v>
      </c>
      <c r="O38">
        <v>89.167084000000003</v>
      </c>
      <c r="P38">
        <v>135.45729399999999</v>
      </c>
      <c r="Q38">
        <v>7.8003479999999996</v>
      </c>
      <c r="R38">
        <v>23.833030000000001</v>
      </c>
      <c r="S38">
        <v>14.917354</v>
      </c>
      <c r="T38">
        <v>1.6499790000000001</v>
      </c>
      <c r="U38">
        <v>397.29757499999999</v>
      </c>
      <c r="V38">
        <v>13.309059</v>
      </c>
      <c r="W38">
        <v>28.691012000000001</v>
      </c>
      <c r="X38">
        <v>95.224243999999999</v>
      </c>
      <c r="Y38">
        <v>0</v>
      </c>
      <c r="Z38">
        <v>6.2919200000000002</v>
      </c>
      <c r="AA38">
        <v>12.806153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47.261808000000002</v>
      </c>
      <c r="AH38">
        <v>132.78794300000001</v>
      </c>
      <c r="AI38">
        <v>17.666319000000001</v>
      </c>
      <c r="AJ38">
        <v>0</v>
      </c>
      <c r="AK38">
        <v>65.604401999999993</v>
      </c>
      <c r="AL38">
        <v>62.787973000000001</v>
      </c>
      <c r="AM38">
        <v>0</v>
      </c>
      <c r="AN38">
        <v>1.1493500000000001</v>
      </c>
      <c r="AO38">
        <v>0</v>
      </c>
      <c r="AP38">
        <v>3.0900919999999998</v>
      </c>
      <c r="AQ38">
        <v>0</v>
      </c>
      <c r="AR38">
        <v>37.283735999999998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4.4746290000000002</v>
      </c>
      <c r="BA38">
        <v>5.1267529999999999</v>
      </c>
      <c r="BB38">
        <v>2.8437540000000001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2125.5843589999995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366.78743700000001</v>
      </c>
      <c r="L39">
        <v>173.53726499999999</v>
      </c>
      <c r="M39">
        <v>62.688588000000003</v>
      </c>
      <c r="N39">
        <v>93.634281999999999</v>
      </c>
      <c r="O39">
        <v>89.167084000000003</v>
      </c>
      <c r="P39">
        <v>135.45729399999999</v>
      </c>
      <c r="Q39">
        <v>7.8003479999999996</v>
      </c>
      <c r="R39">
        <v>23.833030000000001</v>
      </c>
      <c r="S39">
        <v>14.917354</v>
      </c>
      <c r="T39">
        <v>1.6499790000000001</v>
      </c>
      <c r="U39">
        <v>397.29757499999999</v>
      </c>
      <c r="V39">
        <v>13.309059</v>
      </c>
      <c r="W39">
        <v>28.691012000000001</v>
      </c>
      <c r="X39">
        <v>95.224243999999999</v>
      </c>
      <c r="Y39">
        <v>0</v>
      </c>
      <c r="Z39">
        <v>12.58384</v>
      </c>
      <c r="AA39">
        <v>0</v>
      </c>
      <c r="AB39">
        <v>46.797483999999997</v>
      </c>
      <c r="AC39">
        <v>22.406766000000001</v>
      </c>
      <c r="AD39">
        <v>21.004010000000001</v>
      </c>
      <c r="AE39">
        <v>57.098345999999999</v>
      </c>
      <c r="AF39">
        <v>0</v>
      </c>
      <c r="AG39">
        <v>47.261808000000002</v>
      </c>
      <c r="AH39">
        <v>132.78794300000001</v>
      </c>
      <c r="AI39">
        <v>17.666319000000001</v>
      </c>
      <c r="AJ39">
        <v>0</v>
      </c>
      <c r="AK39">
        <v>65.604401999999993</v>
      </c>
      <c r="AL39">
        <v>62.787973000000001</v>
      </c>
      <c r="AM39">
        <v>0</v>
      </c>
      <c r="AN39">
        <v>1.1493500000000001</v>
      </c>
      <c r="AO39">
        <v>0</v>
      </c>
      <c r="AP39">
        <v>3.0900919999999998</v>
      </c>
      <c r="AQ39">
        <v>0</v>
      </c>
      <c r="AR39">
        <v>37.283735999999998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4.4746290000000002</v>
      </c>
      <c r="BA39">
        <v>5.1267529999999999</v>
      </c>
      <c r="BB39">
        <v>2.8437540000000001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2107.8682159999998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366.78743700000001</v>
      </c>
      <c r="L40">
        <v>173.53726499999999</v>
      </c>
      <c r="M40">
        <v>62.688588000000003</v>
      </c>
      <c r="N40">
        <v>93.634281999999999</v>
      </c>
      <c r="O40">
        <v>89.167084000000003</v>
      </c>
      <c r="P40">
        <v>135.45729399999999</v>
      </c>
      <c r="Q40">
        <v>7.8003479999999996</v>
      </c>
      <c r="R40">
        <v>23.833030000000001</v>
      </c>
      <c r="S40">
        <v>14.917354</v>
      </c>
      <c r="T40">
        <v>1.6499790000000001</v>
      </c>
      <c r="U40">
        <v>397.29757499999999</v>
      </c>
      <c r="V40">
        <v>13.309059</v>
      </c>
      <c r="W40">
        <v>28.691012000000001</v>
      </c>
      <c r="X40">
        <v>95.224243999999999</v>
      </c>
      <c r="Y40">
        <v>0</v>
      </c>
      <c r="Z40">
        <v>12.58384</v>
      </c>
      <c r="AA40">
        <v>0</v>
      </c>
      <c r="AB40">
        <v>46.797483999999997</v>
      </c>
      <c r="AC40">
        <v>22.406766000000001</v>
      </c>
      <c r="AD40">
        <v>21.004010000000001</v>
      </c>
      <c r="AE40">
        <v>57.098345999999999</v>
      </c>
      <c r="AF40">
        <v>0</v>
      </c>
      <c r="AG40">
        <v>47.261808000000002</v>
      </c>
      <c r="AH40">
        <v>132.78794300000001</v>
      </c>
      <c r="AI40">
        <v>4.1221410000000001</v>
      </c>
      <c r="AJ40">
        <v>0</v>
      </c>
      <c r="AK40">
        <v>65.604401999999993</v>
      </c>
      <c r="AL40">
        <v>62.787973000000001</v>
      </c>
      <c r="AM40">
        <v>0</v>
      </c>
      <c r="AN40">
        <v>1.1493500000000001</v>
      </c>
      <c r="AO40">
        <v>0</v>
      </c>
      <c r="AP40">
        <v>3.0900919999999998</v>
      </c>
      <c r="AQ40">
        <v>0</v>
      </c>
      <c r="AR40">
        <v>37.283735999999998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4.4746290000000002</v>
      </c>
      <c r="BA40">
        <v>5.1267529999999999</v>
      </c>
      <c r="BB40">
        <v>2.8437540000000001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2094.3240379999997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366.78743700000001</v>
      </c>
      <c r="L41">
        <v>173.53726499999999</v>
      </c>
      <c r="M41">
        <v>62.688588000000003</v>
      </c>
      <c r="N41">
        <v>93.634281999999999</v>
      </c>
      <c r="O41">
        <v>89.167084000000003</v>
      </c>
      <c r="P41">
        <v>135.45729399999999</v>
      </c>
      <c r="Q41">
        <v>7.8003479999999996</v>
      </c>
      <c r="R41">
        <v>23.833030000000001</v>
      </c>
      <c r="S41">
        <v>14.917354</v>
      </c>
      <c r="T41">
        <v>1.6499790000000001</v>
      </c>
      <c r="U41">
        <v>397.29757499999999</v>
      </c>
      <c r="V41">
        <v>13.309059</v>
      </c>
      <c r="W41">
        <v>28.691012000000001</v>
      </c>
      <c r="X41">
        <v>95.224243999999999</v>
      </c>
      <c r="Y41">
        <v>0</v>
      </c>
      <c r="Z41">
        <v>12.58384</v>
      </c>
      <c r="AA41">
        <v>0</v>
      </c>
      <c r="AB41">
        <v>46.797483999999997</v>
      </c>
      <c r="AC41">
        <v>22.406766000000001</v>
      </c>
      <c r="AD41">
        <v>21.004010000000001</v>
      </c>
      <c r="AE41">
        <v>57.098345999999999</v>
      </c>
      <c r="AF41">
        <v>0</v>
      </c>
      <c r="AG41">
        <v>47.261808000000002</v>
      </c>
      <c r="AH41">
        <v>132.78794300000001</v>
      </c>
      <c r="AI41">
        <v>0</v>
      </c>
      <c r="AJ41">
        <v>0</v>
      </c>
      <c r="AK41">
        <v>65.604401999999993</v>
      </c>
      <c r="AL41">
        <v>80.727394000000004</v>
      </c>
      <c r="AM41">
        <v>0</v>
      </c>
      <c r="AN41">
        <v>1.1493500000000001</v>
      </c>
      <c r="AO41">
        <v>0</v>
      </c>
      <c r="AP41">
        <v>3.0900919999999998</v>
      </c>
      <c r="AQ41">
        <v>0</v>
      </c>
      <c r="AR41">
        <v>31.957488000000001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2.2373150000000002</v>
      </c>
      <c r="BA41">
        <v>5.1267529999999999</v>
      </c>
      <c r="BB41">
        <v>2.8437540000000001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2100.5777559999997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366.78743700000001</v>
      </c>
      <c r="L42">
        <v>173.53726499999999</v>
      </c>
      <c r="M42">
        <v>62.688588000000003</v>
      </c>
      <c r="N42">
        <v>93.634281999999999</v>
      </c>
      <c r="O42">
        <v>89.167084000000003</v>
      </c>
      <c r="P42">
        <v>135.45729399999999</v>
      </c>
      <c r="Q42">
        <v>7.8003479999999996</v>
      </c>
      <c r="R42">
        <v>23.833030000000001</v>
      </c>
      <c r="S42">
        <v>14.917354</v>
      </c>
      <c r="T42">
        <v>1.6499790000000001</v>
      </c>
      <c r="U42">
        <v>397.29757499999999</v>
      </c>
      <c r="V42">
        <v>13.309059</v>
      </c>
      <c r="W42">
        <v>28.691012000000001</v>
      </c>
      <c r="X42">
        <v>95.224243999999999</v>
      </c>
      <c r="Y42">
        <v>0</v>
      </c>
      <c r="Z42">
        <v>12.58384</v>
      </c>
      <c r="AA42">
        <v>0</v>
      </c>
      <c r="AB42">
        <v>46.797483999999997</v>
      </c>
      <c r="AC42">
        <v>22.406766000000001</v>
      </c>
      <c r="AD42">
        <v>21.004010000000001</v>
      </c>
      <c r="AE42">
        <v>57.098345999999999</v>
      </c>
      <c r="AF42">
        <v>0</v>
      </c>
      <c r="AG42">
        <v>47.261808000000002</v>
      </c>
      <c r="AH42">
        <v>132.78794300000001</v>
      </c>
      <c r="AI42">
        <v>0</v>
      </c>
      <c r="AJ42">
        <v>0</v>
      </c>
      <c r="AK42">
        <v>65.604401999999993</v>
      </c>
      <c r="AL42">
        <v>80.727394000000004</v>
      </c>
      <c r="AM42">
        <v>0</v>
      </c>
      <c r="AN42">
        <v>1.1493500000000001</v>
      </c>
      <c r="AO42">
        <v>0</v>
      </c>
      <c r="AP42">
        <v>3.0900919999999998</v>
      </c>
      <c r="AQ42">
        <v>0</v>
      </c>
      <c r="AR42">
        <v>31.957488000000001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2.2373150000000002</v>
      </c>
      <c r="BA42">
        <v>5.1267529999999999</v>
      </c>
      <c r="BB42">
        <v>2.8437540000000001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2100.5777559999997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366.78743700000001</v>
      </c>
      <c r="L43">
        <v>173.53726499999999</v>
      </c>
      <c r="M43">
        <v>63.418052000000003</v>
      </c>
      <c r="N43">
        <v>95.132481999999996</v>
      </c>
      <c r="O43">
        <v>90.364814999999993</v>
      </c>
      <c r="P43">
        <v>140.48007999999999</v>
      </c>
      <c r="Q43">
        <v>7.8003479999999996</v>
      </c>
      <c r="R43">
        <v>23.833030000000001</v>
      </c>
      <c r="S43">
        <v>14.917354</v>
      </c>
      <c r="T43">
        <v>1.6499790000000001</v>
      </c>
      <c r="U43">
        <v>390.78449999999998</v>
      </c>
      <c r="V43">
        <v>13.309059</v>
      </c>
      <c r="W43">
        <v>28.691012000000001</v>
      </c>
      <c r="X43">
        <v>95.224243999999999</v>
      </c>
      <c r="Y43">
        <v>0</v>
      </c>
      <c r="Z43">
        <v>12.58384</v>
      </c>
      <c r="AA43">
        <v>0</v>
      </c>
      <c r="AB43">
        <v>46.797483999999997</v>
      </c>
      <c r="AC43">
        <v>22.406766000000001</v>
      </c>
      <c r="AD43">
        <v>21.004010000000001</v>
      </c>
      <c r="AE43">
        <v>57.098345999999999</v>
      </c>
      <c r="AF43">
        <v>0</v>
      </c>
      <c r="AG43">
        <v>47.261808000000002</v>
      </c>
      <c r="AH43">
        <v>132.78794300000001</v>
      </c>
      <c r="AI43">
        <v>0</v>
      </c>
      <c r="AJ43">
        <v>0</v>
      </c>
      <c r="AK43">
        <v>65.604401999999993</v>
      </c>
      <c r="AL43">
        <v>80.727394000000004</v>
      </c>
      <c r="AM43">
        <v>0</v>
      </c>
      <c r="AN43">
        <v>1.1493500000000001</v>
      </c>
      <c r="AO43">
        <v>0</v>
      </c>
      <c r="AP43">
        <v>3.0900919999999998</v>
      </c>
      <c r="AQ43">
        <v>0</v>
      </c>
      <c r="AR43">
        <v>37.283735999999998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2.2373150000000002</v>
      </c>
      <c r="BA43">
        <v>5.1267529999999999</v>
      </c>
      <c r="BB43">
        <v>2.8437540000000001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2107.8391099999999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366.78743700000001</v>
      </c>
      <c r="L44">
        <v>173.53726499999999</v>
      </c>
      <c r="M44">
        <v>63.418052000000003</v>
      </c>
      <c r="N44">
        <v>95.132481999999996</v>
      </c>
      <c r="O44">
        <v>90.364814999999993</v>
      </c>
      <c r="P44">
        <v>140.48007999999999</v>
      </c>
      <c r="Q44">
        <v>7.8003479999999996</v>
      </c>
      <c r="R44">
        <v>23.833030000000001</v>
      </c>
      <c r="S44">
        <v>14.917354</v>
      </c>
      <c r="T44">
        <v>1.6499790000000001</v>
      </c>
      <c r="U44">
        <v>390.78449999999998</v>
      </c>
      <c r="V44">
        <v>13.309059</v>
      </c>
      <c r="W44">
        <v>28.691012000000001</v>
      </c>
      <c r="X44">
        <v>95.224243999999999</v>
      </c>
      <c r="Y44">
        <v>0</v>
      </c>
      <c r="Z44">
        <v>12.58384</v>
      </c>
      <c r="AA44">
        <v>0</v>
      </c>
      <c r="AB44">
        <v>46.797483999999997</v>
      </c>
      <c r="AC44">
        <v>22.406766000000001</v>
      </c>
      <c r="AD44">
        <v>21.004010000000001</v>
      </c>
      <c r="AE44">
        <v>57.098345999999999</v>
      </c>
      <c r="AF44">
        <v>0</v>
      </c>
      <c r="AG44">
        <v>47.261808000000002</v>
      </c>
      <c r="AH44">
        <v>132.78794300000001</v>
      </c>
      <c r="AI44">
        <v>0</v>
      </c>
      <c r="AJ44">
        <v>0</v>
      </c>
      <c r="AK44">
        <v>65.604401999999993</v>
      </c>
      <c r="AL44">
        <v>80.727394000000004</v>
      </c>
      <c r="AM44">
        <v>0</v>
      </c>
      <c r="AN44">
        <v>1.1493500000000001</v>
      </c>
      <c r="AO44">
        <v>0</v>
      </c>
      <c r="AP44">
        <v>3.0900919999999998</v>
      </c>
      <c r="AQ44">
        <v>0</v>
      </c>
      <c r="AR44">
        <v>37.283735999999998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2.2373150000000002</v>
      </c>
      <c r="BA44">
        <v>5.1267529999999999</v>
      </c>
      <c r="BB44">
        <v>2.8437540000000001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2107.8391099999999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366.78743700000001</v>
      </c>
      <c r="L45">
        <v>173.53726499999999</v>
      </c>
      <c r="M45">
        <v>63.418052000000003</v>
      </c>
      <c r="N45">
        <v>95.132481999999996</v>
      </c>
      <c r="O45">
        <v>90.364814999999993</v>
      </c>
      <c r="P45">
        <v>140.48007999999999</v>
      </c>
      <c r="Q45">
        <v>7.8003479999999996</v>
      </c>
      <c r="R45">
        <v>23.833030000000001</v>
      </c>
      <c r="S45">
        <v>14.917354</v>
      </c>
      <c r="T45">
        <v>1.6499790000000001</v>
      </c>
      <c r="U45">
        <v>390.78449999999998</v>
      </c>
      <c r="V45">
        <v>13.309059</v>
      </c>
      <c r="W45">
        <v>28.691012000000001</v>
      </c>
      <c r="X45">
        <v>95.224243999999999</v>
      </c>
      <c r="Y45">
        <v>0</v>
      </c>
      <c r="Z45">
        <v>6.2919200000000002</v>
      </c>
      <c r="AA45">
        <v>0</v>
      </c>
      <c r="AB45">
        <v>46.797483999999997</v>
      </c>
      <c r="AC45">
        <v>22.406766000000001</v>
      </c>
      <c r="AD45">
        <v>21.004010000000001</v>
      </c>
      <c r="AE45">
        <v>57.098345999999999</v>
      </c>
      <c r="AF45">
        <v>0</v>
      </c>
      <c r="AG45">
        <v>47.261808000000002</v>
      </c>
      <c r="AH45">
        <v>132.78794300000001</v>
      </c>
      <c r="AI45">
        <v>0</v>
      </c>
      <c r="AJ45">
        <v>0</v>
      </c>
      <c r="AK45">
        <v>65.604401999999993</v>
      </c>
      <c r="AL45">
        <v>80.727394000000004</v>
      </c>
      <c r="AM45">
        <v>0</v>
      </c>
      <c r="AN45">
        <v>1.1493500000000001</v>
      </c>
      <c r="AO45">
        <v>0</v>
      </c>
      <c r="AP45">
        <v>3.0900919999999998</v>
      </c>
      <c r="AQ45">
        <v>0</v>
      </c>
      <c r="AR45">
        <v>37.283735999999998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5.1267529999999999</v>
      </c>
      <c r="BB45">
        <v>2.8437540000000001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2099.3098749999999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366.78743700000001</v>
      </c>
      <c r="L46">
        <v>173.53726499999999</v>
      </c>
      <c r="M46">
        <v>63.418052000000003</v>
      </c>
      <c r="N46">
        <v>95.132481999999996</v>
      </c>
      <c r="O46">
        <v>90.364814999999993</v>
      </c>
      <c r="P46">
        <v>140.48007999999999</v>
      </c>
      <c r="Q46">
        <v>7.8003479999999996</v>
      </c>
      <c r="R46">
        <v>23.833030000000001</v>
      </c>
      <c r="S46">
        <v>14.917354</v>
      </c>
      <c r="T46">
        <v>1.6499790000000001</v>
      </c>
      <c r="U46">
        <v>390.78449999999998</v>
      </c>
      <c r="V46">
        <v>13.309059</v>
      </c>
      <c r="W46">
        <v>34.590699999999998</v>
      </c>
      <c r="X46">
        <v>114.983852</v>
      </c>
      <c r="Y46">
        <v>0</v>
      </c>
      <c r="Z46">
        <v>6.2919200000000002</v>
      </c>
      <c r="AA46">
        <v>0</v>
      </c>
      <c r="AB46">
        <v>46.797483999999997</v>
      </c>
      <c r="AC46">
        <v>22.406766000000001</v>
      </c>
      <c r="AD46">
        <v>21.004010000000001</v>
      </c>
      <c r="AE46">
        <v>57.098345999999999</v>
      </c>
      <c r="AF46">
        <v>0</v>
      </c>
      <c r="AG46">
        <v>47.261808000000002</v>
      </c>
      <c r="AH46">
        <v>132.78794300000001</v>
      </c>
      <c r="AI46">
        <v>0</v>
      </c>
      <c r="AJ46">
        <v>0</v>
      </c>
      <c r="AK46">
        <v>65.604401999999993</v>
      </c>
      <c r="AL46">
        <v>80.727394000000004</v>
      </c>
      <c r="AM46">
        <v>0</v>
      </c>
      <c r="AN46">
        <v>1.1493500000000001</v>
      </c>
      <c r="AO46">
        <v>0</v>
      </c>
      <c r="AP46">
        <v>3.0900919999999998</v>
      </c>
      <c r="AQ46">
        <v>0</v>
      </c>
      <c r="AR46">
        <v>31.957488000000001</v>
      </c>
      <c r="AS46">
        <v>36.560561999999997</v>
      </c>
      <c r="AT46">
        <v>18.678197000000001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5.1267529999999999</v>
      </c>
      <c r="BB46">
        <v>2.8437540000000001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2119.0231159999998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368.61109800000003</v>
      </c>
      <c r="L47">
        <v>173.53726499999999</v>
      </c>
      <c r="M47">
        <v>65.009848000000005</v>
      </c>
      <c r="N47">
        <v>97.011914000000004</v>
      </c>
      <c r="O47">
        <v>105.098838</v>
      </c>
      <c r="P47">
        <v>144.715991</v>
      </c>
      <c r="Q47">
        <v>7.0068140000000003</v>
      </c>
      <c r="R47">
        <v>24.099246000000001</v>
      </c>
      <c r="S47">
        <v>15.160798</v>
      </c>
      <c r="T47">
        <v>2.3529089999999999</v>
      </c>
      <c r="U47">
        <v>390.78449999999998</v>
      </c>
      <c r="V47">
        <v>13.309059</v>
      </c>
      <c r="W47">
        <v>34.590699999999998</v>
      </c>
      <c r="X47">
        <v>115.948752</v>
      </c>
      <c r="Y47">
        <v>0</v>
      </c>
      <c r="Z47">
        <v>6.2919200000000002</v>
      </c>
      <c r="AA47">
        <v>0</v>
      </c>
      <c r="AB47">
        <v>31.198322999999998</v>
      </c>
      <c r="AC47">
        <v>22.406766000000001</v>
      </c>
      <c r="AD47">
        <v>21.004010000000001</v>
      </c>
      <c r="AE47">
        <v>57.098345999999999</v>
      </c>
      <c r="AF47">
        <v>0</v>
      </c>
      <c r="AG47">
        <v>47.261808000000002</v>
      </c>
      <c r="AH47">
        <v>132.78794300000001</v>
      </c>
      <c r="AI47">
        <v>0</v>
      </c>
      <c r="AJ47">
        <v>0</v>
      </c>
      <c r="AK47">
        <v>65.604401999999993</v>
      </c>
      <c r="AL47">
        <v>80.727394000000004</v>
      </c>
      <c r="AM47">
        <v>0</v>
      </c>
      <c r="AN47">
        <v>1.1493500000000001</v>
      </c>
      <c r="AO47">
        <v>0</v>
      </c>
      <c r="AP47">
        <v>3.0900919999999998</v>
      </c>
      <c r="AQ47">
        <v>0</v>
      </c>
      <c r="AR47">
        <v>31.957488000000001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5.1267529999999999</v>
      </c>
      <c r="BB47">
        <v>4.0264720000000001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2130.8752589999999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368.61109800000003</v>
      </c>
      <c r="L48">
        <v>173.53726499999999</v>
      </c>
      <c r="M48">
        <v>65.009848000000005</v>
      </c>
      <c r="N48">
        <v>97.011914000000004</v>
      </c>
      <c r="O48">
        <v>125.989405</v>
      </c>
      <c r="P48">
        <v>144.715991</v>
      </c>
      <c r="Q48">
        <v>7.0068140000000003</v>
      </c>
      <c r="R48">
        <v>24.099246000000001</v>
      </c>
      <c r="S48">
        <v>15.160798</v>
      </c>
      <c r="T48">
        <v>2.3529089999999999</v>
      </c>
      <c r="U48">
        <v>390.78449999999998</v>
      </c>
      <c r="V48">
        <v>13.309059</v>
      </c>
      <c r="W48">
        <v>34.590699999999998</v>
      </c>
      <c r="X48">
        <v>115.948752</v>
      </c>
      <c r="Y48">
        <v>0</v>
      </c>
      <c r="Z48">
        <v>6.2919200000000002</v>
      </c>
      <c r="AA48">
        <v>0</v>
      </c>
      <c r="AB48">
        <v>31.198322999999998</v>
      </c>
      <c r="AC48">
        <v>22.406766000000001</v>
      </c>
      <c r="AD48">
        <v>21.004010000000001</v>
      </c>
      <c r="AE48">
        <v>57.098345999999999</v>
      </c>
      <c r="AF48">
        <v>0</v>
      </c>
      <c r="AG48">
        <v>47.261808000000002</v>
      </c>
      <c r="AH48">
        <v>132.78794300000001</v>
      </c>
      <c r="AI48">
        <v>0</v>
      </c>
      <c r="AJ48">
        <v>0</v>
      </c>
      <c r="AK48">
        <v>65.604401999999993</v>
      </c>
      <c r="AL48">
        <v>62.787973000000001</v>
      </c>
      <c r="AM48">
        <v>0</v>
      </c>
      <c r="AN48">
        <v>1.1493500000000001</v>
      </c>
      <c r="AO48">
        <v>0</v>
      </c>
      <c r="AP48">
        <v>3.0900919999999998</v>
      </c>
      <c r="AQ48">
        <v>0</v>
      </c>
      <c r="AR48">
        <v>31.957488000000001</v>
      </c>
      <c r="AS48">
        <v>36.560561999999997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5.1267529999999999</v>
      </c>
      <c r="BB48">
        <v>4.0264720000000001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2133.8264049999998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368.61109800000003</v>
      </c>
      <c r="L49">
        <v>173.53726499999999</v>
      </c>
      <c r="M49">
        <v>93.649279000000007</v>
      </c>
      <c r="N49">
        <v>120.014262</v>
      </c>
      <c r="O49">
        <v>125.989405</v>
      </c>
      <c r="P49">
        <v>144.715991</v>
      </c>
      <c r="Q49">
        <v>7.0068140000000003</v>
      </c>
      <c r="R49">
        <v>24.099246000000001</v>
      </c>
      <c r="S49">
        <v>15.160798</v>
      </c>
      <c r="T49">
        <v>2.3529089999999999</v>
      </c>
      <c r="U49">
        <v>390.78449999999998</v>
      </c>
      <c r="V49">
        <v>13.309059</v>
      </c>
      <c r="W49">
        <v>34.590699999999998</v>
      </c>
      <c r="X49">
        <v>115.948752</v>
      </c>
      <c r="Y49">
        <v>0</v>
      </c>
      <c r="Z49">
        <v>6.2919200000000002</v>
      </c>
      <c r="AA49">
        <v>0</v>
      </c>
      <c r="AB49">
        <v>31.198322999999998</v>
      </c>
      <c r="AC49">
        <v>22.406766000000001</v>
      </c>
      <c r="AD49">
        <v>21.004010000000001</v>
      </c>
      <c r="AE49">
        <v>57.098345999999999</v>
      </c>
      <c r="AF49">
        <v>0</v>
      </c>
      <c r="AG49">
        <v>47.261808000000002</v>
      </c>
      <c r="AH49">
        <v>132.78794300000001</v>
      </c>
      <c r="AI49">
        <v>0</v>
      </c>
      <c r="AJ49">
        <v>0</v>
      </c>
      <c r="AK49">
        <v>65.604401999999993</v>
      </c>
      <c r="AL49">
        <v>50.454621000000003</v>
      </c>
      <c r="AM49">
        <v>0</v>
      </c>
      <c r="AN49">
        <v>1.1493500000000001</v>
      </c>
      <c r="AO49">
        <v>0</v>
      </c>
      <c r="AP49">
        <v>11.124332000000001</v>
      </c>
      <c r="AQ49">
        <v>0</v>
      </c>
      <c r="AR49">
        <v>37.283735999999998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5.1267529999999999</v>
      </c>
      <c r="BB49">
        <v>4.0264720000000001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2186.49532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368.61109800000003</v>
      </c>
      <c r="L50">
        <v>173.53726499999999</v>
      </c>
      <c r="M50">
        <v>93.649279000000007</v>
      </c>
      <c r="N50">
        <v>120.014262</v>
      </c>
      <c r="O50">
        <v>125.989405</v>
      </c>
      <c r="P50">
        <v>144.715991</v>
      </c>
      <c r="Q50">
        <v>7.0068140000000003</v>
      </c>
      <c r="R50">
        <v>24.099246000000001</v>
      </c>
      <c r="S50">
        <v>15.160798</v>
      </c>
      <c r="T50">
        <v>2.3529089999999999</v>
      </c>
      <c r="U50">
        <v>390.78449999999998</v>
      </c>
      <c r="V50">
        <v>13.309059</v>
      </c>
      <c r="W50">
        <v>34.590699999999998</v>
      </c>
      <c r="X50">
        <v>115.948752</v>
      </c>
      <c r="Y50">
        <v>0</v>
      </c>
      <c r="Z50">
        <v>6.2919200000000002</v>
      </c>
      <c r="AA50">
        <v>0</v>
      </c>
      <c r="AB50">
        <v>31.198322999999998</v>
      </c>
      <c r="AC50">
        <v>22.406766000000001</v>
      </c>
      <c r="AD50">
        <v>21.004010000000001</v>
      </c>
      <c r="AE50">
        <v>57.098345999999999</v>
      </c>
      <c r="AF50">
        <v>0</v>
      </c>
      <c r="AG50">
        <v>47.261808000000002</v>
      </c>
      <c r="AH50">
        <v>132.78794300000001</v>
      </c>
      <c r="AI50">
        <v>0</v>
      </c>
      <c r="AJ50">
        <v>0</v>
      </c>
      <c r="AK50">
        <v>65.604401999999993</v>
      </c>
      <c r="AL50">
        <v>50.454621000000003</v>
      </c>
      <c r="AM50">
        <v>0</v>
      </c>
      <c r="AN50">
        <v>1.1493500000000001</v>
      </c>
      <c r="AO50">
        <v>0</v>
      </c>
      <c r="AP50">
        <v>11.124332000000001</v>
      </c>
      <c r="AQ50">
        <v>0</v>
      </c>
      <c r="AR50">
        <v>37.283735999999998</v>
      </c>
      <c r="AS50">
        <v>36.560561999999997</v>
      </c>
      <c r="AT50">
        <v>19.068072000000001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5.1267529999999999</v>
      </c>
      <c r="BB50">
        <v>4.0264720000000001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2186.2653879999998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371.50579800000003</v>
      </c>
      <c r="L51">
        <v>173.68199999999999</v>
      </c>
      <c r="M51">
        <v>93.649279000000007</v>
      </c>
      <c r="N51">
        <v>120.014262</v>
      </c>
      <c r="O51">
        <v>125.989405</v>
      </c>
      <c r="P51">
        <v>144.715991</v>
      </c>
      <c r="Q51">
        <v>7.0068140000000003</v>
      </c>
      <c r="R51">
        <v>24.099246000000001</v>
      </c>
      <c r="S51">
        <v>15.160798</v>
      </c>
      <c r="T51">
        <v>2.3529089999999999</v>
      </c>
      <c r="U51">
        <v>390.78449999999998</v>
      </c>
      <c r="V51">
        <v>13.309059</v>
      </c>
      <c r="W51">
        <v>34.590699999999998</v>
      </c>
      <c r="X51">
        <v>115.948752</v>
      </c>
      <c r="Y51">
        <v>0</v>
      </c>
      <c r="Z51">
        <v>6.2919200000000002</v>
      </c>
      <c r="AA51">
        <v>0</v>
      </c>
      <c r="AB51">
        <v>31.198322999999998</v>
      </c>
      <c r="AC51">
        <v>22.406766000000001</v>
      </c>
      <c r="AD51">
        <v>21.004010000000001</v>
      </c>
      <c r="AE51">
        <v>57.098345999999999</v>
      </c>
      <c r="AF51">
        <v>0</v>
      </c>
      <c r="AG51">
        <v>47.261808000000002</v>
      </c>
      <c r="AH51">
        <v>159.34553199999999</v>
      </c>
      <c r="AI51">
        <v>0</v>
      </c>
      <c r="AJ51">
        <v>0</v>
      </c>
      <c r="AK51">
        <v>65.604401999999993</v>
      </c>
      <c r="AL51">
        <v>50.454621000000003</v>
      </c>
      <c r="AM51">
        <v>0</v>
      </c>
      <c r="AN51">
        <v>1.1493500000000001</v>
      </c>
      <c r="AO51">
        <v>0</v>
      </c>
      <c r="AP51">
        <v>11.124332000000001</v>
      </c>
      <c r="AQ51">
        <v>0</v>
      </c>
      <c r="AR51">
        <v>37.283735999999998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6.0629419999999996</v>
      </c>
      <c r="BB51">
        <v>4.0264720000000001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2217.0285330000002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371.50579800000003</v>
      </c>
      <c r="L52">
        <v>173.68199999999999</v>
      </c>
      <c r="M52">
        <v>93.649279000000007</v>
      </c>
      <c r="N52">
        <v>120.014262</v>
      </c>
      <c r="O52">
        <v>125.989405</v>
      </c>
      <c r="P52">
        <v>144.715991</v>
      </c>
      <c r="Q52">
        <v>7.0068140000000003</v>
      </c>
      <c r="R52">
        <v>24.099246000000001</v>
      </c>
      <c r="S52">
        <v>15.160798</v>
      </c>
      <c r="T52">
        <v>2.3529089999999999</v>
      </c>
      <c r="U52">
        <v>390.78449999999998</v>
      </c>
      <c r="V52">
        <v>16.079673</v>
      </c>
      <c r="W52">
        <v>34.590699999999998</v>
      </c>
      <c r="X52">
        <v>115.948752</v>
      </c>
      <c r="Y52">
        <v>0</v>
      </c>
      <c r="Z52">
        <v>6.2919200000000002</v>
      </c>
      <c r="AA52">
        <v>0</v>
      </c>
      <c r="AB52">
        <v>31.198322999999998</v>
      </c>
      <c r="AC52">
        <v>22.406766000000001</v>
      </c>
      <c r="AD52">
        <v>21.004010000000001</v>
      </c>
      <c r="AE52">
        <v>57.098345999999999</v>
      </c>
      <c r="AF52">
        <v>0</v>
      </c>
      <c r="AG52">
        <v>47.261808000000002</v>
      </c>
      <c r="AH52">
        <v>159.34553199999999</v>
      </c>
      <c r="AI52">
        <v>0</v>
      </c>
      <c r="AJ52">
        <v>0</v>
      </c>
      <c r="AK52">
        <v>65.604401999999993</v>
      </c>
      <c r="AL52">
        <v>50.454621000000003</v>
      </c>
      <c r="AM52">
        <v>0</v>
      </c>
      <c r="AN52">
        <v>1.1493500000000001</v>
      </c>
      <c r="AO52">
        <v>0</v>
      </c>
      <c r="AP52">
        <v>11.124332000000001</v>
      </c>
      <c r="AQ52">
        <v>0</v>
      </c>
      <c r="AR52">
        <v>31.957488000000001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6.0629419999999996</v>
      </c>
      <c r="BB52">
        <v>4.0264720000000001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2214.4728990000003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371.508307</v>
      </c>
      <c r="L53">
        <v>177.041203</v>
      </c>
      <c r="M53">
        <v>93.649279000000007</v>
      </c>
      <c r="N53">
        <v>120.014262</v>
      </c>
      <c r="O53">
        <v>125.99673799999999</v>
      </c>
      <c r="P53">
        <v>144.72433799999999</v>
      </c>
      <c r="Q53">
        <v>7.0068140000000003</v>
      </c>
      <c r="R53">
        <v>24.099246000000001</v>
      </c>
      <c r="S53">
        <v>15.160798</v>
      </c>
      <c r="T53">
        <v>2.3529089999999999</v>
      </c>
      <c r="U53">
        <v>390.78449999999998</v>
      </c>
      <c r="V53">
        <v>16.079673</v>
      </c>
      <c r="W53">
        <v>34.590699999999998</v>
      </c>
      <c r="X53">
        <v>115.948752</v>
      </c>
      <c r="Y53">
        <v>0</v>
      </c>
      <c r="Z53">
        <v>6.2919200000000002</v>
      </c>
      <c r="AA53">
        <v>0</v>
      </c>
      <c r="AB53">
        <v>31.198322999999998</v>
      </c>
      <c r="AC53">
        <v>22.406766000000001</v>
      </c>
      <c r="AD53">
        <v>21.004010000000001</v>
      </c>
      <c r="AE53">
        <v>57.098345999999999</v>
      </c>
      <c r="AF53">
        <v>0</v>
      </c>
      <c r="AG53">
        <v>47.261808000000002</v>
      </c>
      <c r="AH53">
        <v>159.34553199999999</v>
      </c>
      <c r="AI53">
        <v>0</v>
      </c>
      <c r="AJ53">
        <v>0</v>
      </c>
      <c r="AK53">
        <v>65.604401999999993</v>
      </c>
      <c r="AL53">
        <v>50.454621000000003</v>
      </c>
      <c r="AM53">
        <v>0</v>
      </c>
      <c r="AN53">
        <v>1.1493500000000001</v>
      </c>
      <c r="AO53">
        <v>0</v>
      </c>
      <c r="AP53">
        <v>3.7081110000000002</v>
      </c>
      <c r="AQ53">
        <v>0</v>
      </c>
      <c r="AR53">
        <v>31.957488000000001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6.0629419999999996</v>
      </c>
      <c r="BB53">
        <v>4.0264720000000001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2210.4340700000002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371.508307</v>
      </c>
      <c r="L54">
        <v>177.041203</v>
      </c>
      <c r="M54">
        <v>93.649279000000007</v>
      </c>
      <c r="N54">
        <v>120.014262</v>
      </c>
      <c r="O54">
        <v>125.99673799999999</v>
      </c>
      <c r="P54">
        <v>144.72433799999999</v>
      </c>
      <c r="Q54">
        <v>7.0068140000000003</v>
      </c>
      <c r="R54">
        <v>24.099246000000001</v>
      </c>
      <c r="S54">
        <v>15.160798</v>
      </c>
      <c r="T54">
        <v>2.3529089999999999</v>
      </c>
      <c r="U54">
        <v>390.78449999999998</v>
      </c>
      <c r="V54">
        <v>16.079673</v>
      </c>
      <c r="W54">
        <v>34.590699999999998</v>
      </c>
      <c r="X54">
        <v>115.948752</v>
      </c>
      <c r="Y54">
        <v>0</v>
      </c>
      <c r="Z54">
        <v>6.2919200000000002</v>
      </c>
      <c r="AA54">
        <v>0</v>
      </c>
      <c r="AB54">
        <v>31.198322999999998</v>
      </c>
      <c r="AC54">
        <v>22.406766000000001</v>
      </c>
      <c r="AD54">
        <v>21.004010000000001</v>
      </c>
      <c r="AE54">
        <v>57.098345999999999</v>
      </c>
      <c r="AF54">
        <v>0</v>
      </c>
      <c r="AG54">
        <v>47.261808000000002</v>
      </c>
      <c r="AH54">
        <v>159.34553199999999</v>
      </c>
      <c r="AI54">
        <v>0</v>
      </c>
      <c r="AJ54">
        <v>0</v>
      </c>
      <c r="AK54">
        <v>65.604401999999993</v>
      </c>
      <c r="AL54">
        <v>50.454621000000003</v>
      </c>
      <c r="AM54">
        <v>0</v>
      </c>
      <c r="AN54">
        <v>1.1493500000000001</v>
      </c>
      <c r="AO54">
        <v>0</v>
      </c>
      <c r="AP54">
        <v>3.7081110000000002</v>
      </c>
      <c r="AQ54">
        <v>0</v>
      </c>
      <c r="AR54">
        <v>31.957488000000001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6.0629419999999996</v>
      </c>
      <c r="BB54">
        <v>4.0264720000000001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2210.4340700000002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371.508307</v>
      </c>
      <c r="L55">
        <v>177.041203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7.0068140000000003</v>
      </c>
      <c r="R55">
        <v>24.099246000000001</v>
      </c>
      <c r="S55">
        <v>15.160798</v>
      </c>
      <c r="T55">
        <v>2.3529089999999999</v>
      </c>
      <c r="U55">
        <v>390.78449999999998</v>
      </c>
      <c r="V55">
        <v>20.06992</v>
      </c>
      <c r="W55">
        <v>42.754719000000001</v>
      </c>
      <c r="X55">
        <v>143.09467000000001</v>
      </c>
      <c r="Y55">
        <v>0</v>
      </c>
      <c r="Z55">
        <v>6.2919200000000002</v>
      </c>
      <c r="AA55">
        <v>0</v>
      </c>
      <c r="AB55">
        <v>31.198322999999998</v>
      </c>
      <c r="AC55">
        <v>22.406766000000001</v>
      </c>
      <c r="AD55">
        <v>21.004010000000001</v>
      </c>
      <c r="AE55">
        <v>57.098345999999999</v>
      </c>
      <c r="AF55">
        <v>0</v>
      </c>
      <c r="AG55">
        <v>47.261808000000002</v>
      </c>
      <c r="AH55">
        <v>159.34553199999999</v>
      </c>
      <c r="AI55">
        <v>0</v>
      </c>
      <c r="AJ55">
        <v>0</v>
      </c>
      <c r="AK55">
        <v>65.604401999999993</v>
      </c>
      <c r="AL55">
        <v>50.454621000000003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37.283735999999998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6.0629419999999996</v>
      </c>
      <c r="BB55">
        <v>4.0264720000000001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2255.0605019999998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371.508307</v>
      </c>
      <c r="L56">
        <v>177.041203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7.0068140000000003</v>
      </c>
      <c r="R56">
        <v>24.099246000000001</v>
      </c>
      <c r="S56">
        <v>15.160798</v>
      </c>
      <c r="T56">
        <v>2.3529089999999999</v>
      </c>
      <c r="U56">
        <v>390.78449999999998</v>
      </c>
      <c r="V56">
        <v>20.06992</v>
      </c>
      <c r="W56">
        <v>42.754719000000001</v>
      </c>
      <c r="X56">
        <v>143.09467000000001</v>
      </c>
      <c r="Y56">
        <v>0</v>
      </c>
      <c r="Z56">
        <v>6.2919200000000002</v>
      </c>
      <c r="AA56">
        <v>0</v>
      </c>
      <c r="AB56">
        <v>31.198322999999998</v>
      </c>
      <c r="AC56">
        <v>22.406766000000001</v>
      </c>
      <c r="AD56">
        <v>21.004010000000001</v>
      </c>
      <c r="AE56">
        <v>57.098345999999999</v>
      </c>
      <c r="AF56">
        <v>0</v>
      </c>
      <c r="AG56">
        <v>47.261808000000002</v>
      </c>
      <c r="AH56">
        <v>159.34553199999999</v>
      </c>
      <c r="AI56">
        <v>0</v>
      </c>
      <c r="AJ56">
        <v>0</v>
      </c>
      <c r="AK56">
        <v>65.604401999999993</v>
      </c>
      <c r="AL56">
        <v>50.454621000000003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37.283735999999998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6.0629419999999996</v>
      </c>
      <c r="BB56">
        <v>4.0264720000000001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2255.0605019999998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371.508307</v>
      </c>
      <c r="L57">
        <v>177.041203</v>
      </c>
      <c r="M57">
        <v>93.649279000000007</v>
      </c>
      <c r="N57">
        <v>120.014262</v>
      </c>
      <c r="O57">
        <v>125.99673799999999</v>
      </c>
      <c r="P57">
        <v>144.72433799999999</v>
      </c>
      <c r="Q57">
        <v>8.9229129999999994</v>
      </c>
      <c r="R57">
        <v>32.608443000000001</v>
      </c>
      <c r="S57">
        <v>20.551212</v>
      </c>
      <c r="T57">
        <v>2.981541</v>
      </c>
      <c r="U57">
        <v>390.78449999999998</v>
      </c>
      <c r="V57">
        <v>20.06992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0</v>
      </c>
      <c r="AB57">
        <v>31.198322999999998</v>
      </c>
      <c r="AC57">
        <v>22.406766000000001</v>
      </c>
      <c r="AD57">
        <v>21.004010000000001</v>
      </c>
      <c r="AE57">
        <v>57.098345999999999</v>
      </c>
      <c r="AF57">
        <v>0</v>
      </c>
      <c r="AG57">
        <v>47.261808000000002</v>
      </c>
      <c r="AH57">
        <v>159.34553199999999</v>
      </c>
      <c r="AI57">
        <v>0</v>
      </c>
      <c r="AJ57">
        <v>0</v>
      </c>
      <c r="AK57">
        <v>65.604401999999993</v>
      </c>
      <c r="AL57">
        <v>50.454621000000003</v>
      </c>
      <c r="AM57">
        <v>0</v>
      </c>
      <c r="AN57">
        <v>1.1493500000000001</v>
      </c>
      <c r="AO57">
        <v>0</v>
      </c>
      <c r="AP57">
        <v>3.7081110000000002</v>
      </c>
      <c r="AQ57">
        <v>0</v>
      </c>
      <c r="AR57">
        <v>37.283735999999998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6.0629419999999996</v>
      </c>
      <c r="BB57">
        <v>5.0853120000000001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2272.5636840000006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371.508307</v>
      </c>
      <c r="L58">
        <v>177.041203</v>
      </c>
      <c r="M58">
        <v>93.649279000000007</v>
      </c>
      <c r="N58">
        <v>120.014262</v>
      </c>
      <c r="O58">
        <v>125.99673799999999</v>
      </c>
      <c r="P58">
        <v>144.72433799999999</v>
      </c>
      <c r="Q58">
        <v>10.369877000000001</v>
      </c>
      <c r="R58">
        <v>38.249215</v>
      </c>
      <c r="S58">
        <v>24.059396</v>
      </c>
      <c r="T58">
        <v>2.981541</v>
      </c>
      <c r="U58">
        <v>390.78449999999998</v>
      </c>
      <c r="V58">
        <v>20.06992</v>
      </c>
      <c r="W58">
        <v>42.754719000000001</v>
      </c>
      <c r="X58">
        <v>143.09467000000001</v>
      </c>
      <c r="Y58">
        <v>0</v>
      </c>
      <c r="Z58">
        <v>6.2919200000000002</v>
      </c>
      <c r="AA58">
        <v>0</v>
      </c>
      <c r="AB58">
        <v>31.198322999999998</v>
      </c>
      <c r="AC58">
        <v>22.406766000000001</v>
      </c>
      <c r="AD58">
        <v>21.004010000000001</v>
      </c>
      <c r="AE58">
        <v>57.098345999999999</v>
      </c>
      <c r="AF58">
        <v>0</v>
      </c>
      <c r="AG58">
        <v>47.261808000000002</v>
      </c>
      <c r="AH58">
        <v>159.34553199999999</v>
      </c>
      <c r="AI58">
        <v>0</v>
      </c>
      <c r="AJ58">
        <v>0</v>
      </c>
      <c r="AK58">
        <v>65.604401999999993</v>
      </c>
      <c r="AL58">
        <v>50.454621000000003</v>
      </c>
      <c r="AM58">
        <v>0</v>
      </c>
      <c r="AN58">
        <v>1.1493500000000001</v>
      </c>
      <c r="AO58">
        <v>0</v>
      </c>
      <c r="AP58">
        <v>3.7081110000000002</v>
      </c>
      <c r="AQ58">
        <v>0</v>
      </c>
      <c r="AR58">
        <v>31.957488000000001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6.0629419999999996</v>
      </c>
      <c r="BB58">
        <v>5.0853120000000001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2277.8333560000005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419.01670200000001</v>
      </c>
      <c r="L59">
        <v>244.584203</v>
      </c>
      <c r="M59">
        <v>93.649279000000007</v>
      </c>
      <c r="N59">
        <v>120.014262</v>
      </c>
      <c r="O59">
        <v>125.99673799999999</v>
      </c>
      <c r="P59">
        <v>144.72433799999999</v>
      </c>
      <c r="Q59">
        <v>10.369877000000001</v>
      </c>
      <c r="R59">
        <v>38.249215</v>
      </c>
      <c r="S59">
        <v>24.059396</v>
      </c>
      <c r="T59">
        <v>2.981541</v>
      </c>
      <c r="U59">
        <v>390.78449999999998</v>
      </c>
      <c r="V59">
        <v>20.06992</v>
      </c>
      <c r="W59">
        <v>42.754719000000001</v>
      </c>
      <c r="X59">
        <v>143.09467000000001</v>
      </c>
      <c r="Y59">
        <v>0</v>
      </c>
      <c r="Z59">
        <v>6.2919200000000002</v>
      </c>
      <c r="AA59">
        <v>0</v>
      </c>
      <c r="AB59">
        <v>31.198322999999998</v>
      </c>
      <c r="AC59">
        <v>22.406766000000001</v>
      </c>
      <c r="AD59">
        <v>21.004010000000001</v>
      </c>
      <c r="AE59">
        <v>57.098345999999999</v>
      </c>
      <c r="AF59">
        <v>0</v>
      </c>
      <c r="AG59">
        <v>47.261808000000002</v>
      </c>
      <c r="AH59">
        <v>159.34553199999999</v>
      </c>
      <c r="AI59">
        <v>0</v>
      </c>
      <c r="AJ59">
        <v>0</v>
      </c>
      <c r="AK59">
        <v>65.604401999999993</v>
      </c>
      <c r="AL59">
        <v>50.454621000000003</v>
      </c>
      <c r="AM59">
        <v>0</v>
      </c>
      <c r="AN59">
        <v>1.1493500000000001</v>
      </c>
      <c r="AO59">
        <v>0</v>
      </c>
      <c r="AP59">
        <v>3.7081110000000002</v>
      </c>
      <c r="AQ59">
        <v>0</v>
      </c>
      <c r="AR59">
        <v>31.957488000000001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6.0629419999999996</v>
      </c>
      <c r="BB59">
        <v>5.0853120000000001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2392.8847510000005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467.26170200000001</v>
      </c>
      <c r="L60">
        <v>297.65370300000001</v>
      </c>
      <c r="M60">
        <v>93.649279000000007</v>
      </c>
      <c r="N60">
        <v>120.014262</v>
      </c>
      <c r="O60">
        <v>125.99673799999999</v>
      </c>
      <c r="P60">
        <v>144.72433799999999</v>
      </c>
      <c r="Q60">
        <v>10.391394</v>
      </c>
      <c r="R60">
        <v>43.330401999999999</v>
      </c>
      <c r="S60">
        <v>26.668852999999999</v>
      </c>
      <c r="T60">
        <v>2.981541</v>
      </c>
      <c r="U60">
        <v>390.78449999999998</v>
      </c>
      <c r="V60">
        <v>20.06992</v>
      </c>
      <c r="W60">
        <v>42.754719000000001</v>
      </c>
      <c r="X60">
        <v>143.09467000000001</v>
      </c>
      <c r="Y60">
        <v>0</v>
      </c>
      <c r="Z60">
        <v>6.2919200000000002</v>
      </c>
      <c r="AA60">
        <v>0</v>
      </c>
      <c r="AB60">
        <v>31.198322999999998</v>
      </c>
      <c r="AC60">
        <v>22.406766000000001</v>
      </c>
      <c r="AD60">
        <v>21.004010000000001</v>
      </c>
      <c r="AE60">
        <v>57.098345999999999</v>
      </c>
      <c r="AF60">
        <v>0</v>
      </c>
      <c r="AG60">
        <v>47.261808000000002</v>
      </c>
      <c r="AH60">
        <v>159.34553199999999</v>
      </c>
      <c r="AI60">
        <v>0</v>
      </c>
      <c r="AJ60">
        <v>0</v>
      </c>
      <c r="AK60">
        <v>65.604401999999993</v>
      </c>
      <c r="AL60">
        <v>62.787973000000001</v>
      </c>
      <c r="AM60">
        <v>0</v>
      </c>
      <c r="AN60">
        <v>1.1493500000000001</v>
      </c>
      <c r="AO60">
        <v>0</v>
      </c>
      <c r="AP60">
        <v>3.7081110000000002</v>
      </c>
      <c r="AQ60">
        <v>0</v>
      </c>
      <c r="AR60">
        <v>31.957488000000001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6.0629419999999996</v>
      </c>
      <c r="BB60">
        <v>5.0853120000000001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2514.2447640000005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552.17290200000002</v>
      </c>
      <c r="L61">
        <v>350.72320300000001</v>
      </c>
      <c r="M61">
        <v>93.649279000000007</v>
      </c>
      <c r="N61">
        <v>120.014262</v>
      </c>
      <c r="O61">
        <v>125.99673799999999</v>
      </c>
      <c r="P61">
        <v>144.72433799999999</v>
      </c>
      <c r="Q61">
        <v>10.391394</v>
      </c>
      <c r="R61">
        <v>43.330401999999999</v>
      </c>
      <c r="S61">
        <v>26.668852999999999</v>
      </c>
      <c r="T61">
        <v>2.981541</v>
      </c>
      <c r="U61">
        <v>390.78449999999998</v>
      </c>
      <c r="V61">
        <v>20.06992</v>
      </c>
      <c r="W61">
        <v>42.754719000000001</v>
      </c>
      <c r="X61">
        <v>143.09467000000001</v>
      </c>
      <c r="Y61">
        <v>0</v>
      </c>
      <c r="Z61">
        <v>6.2919200000000002</v>
      </c>
      <c r="AA61">
        <v>0</v>
      </c>
      <c r="AB61">
        <v>31.198322999999998</v>
      </c>
      <c r="AC61">
        <v>22.406766000000001</v>
      </c>
      <c r="AD61">
        <v>21.004010000000001</v>
      </c>
      <c r="AE61">
        <v>57.098345999999999</v>
      </c>
      <c r="AF61">
        <v>0</v>
      </c>
      <c r="AG61">
        <v>47.261808000000002</v>
      </c>
      <c r="AH61">
        <v>159.34553199999999</v>
      </c>
      <c r="AI61">
        <v>0</v>
      </c>
      <c r="AJ61">
        <v>0</v>
      </c>
      <c r="AK61">
        <v>65.604401999999993</v>
      </c>
      <c r="AL61">
        <v>77.363752000000005</v>
      </c>
      <c r="AM61">
        <v>0</v>
      </c>
      <c r="AN61">
        <v>1.1493500000000001</v>
      </c>
      <c r="AO61">
        <v>0</v>
      </c>
      <c r="AP61">
        <v>11.124332000000001</v>
      </c>
      <c r="AQ61">
        <v>0</v>
      </c>
      <c r="AR61">
        <v>31.957488000000001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0</v>
      </c>
      <c r="BA61">
        <v>6.0629419999999996</v>
      </c>
      <c r="BB61">
        <v>5.0853120000000001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2674.2174640000012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561.82190200000002</v>
      </c>
      <c r="L62">
        <v>394.14370300000002</v>
      </c>
      <c r="M62">
        <v>93.649279000000007</v>
      </c>
      <c r="N62">
        <v>120.014262</v>
      </c>
      <c r="O62">
        <v>125.99673799999999</v>
      </c>
      <c r="P62">
        <v>144.72433799999999</v>
      </c>
      <c r="Q62">
        <v>10.391394</v>
      </c>
      <c r="R62">
        <v>43.330401999999999</v>
      </c>
      <c r="S62">
        <v>26.668852999999999</v>
      </c>
      <c r="T62">
        <v>2.981541</v>
      </c>
      <c r="U62">
        <v>390.78449999999998</v>
      </c>
      <c r="V62">
        <v>20.06992</v>
      </c>
      <c r="W62">
        <v>42.754719000000001</v>
      </c>
      <c r="X62">
        <v>143.09467000000001</v>
      </c>
      <c r="Y62">
        <v>0</v>
      </c>
      <c r="Z62">
        <v>6.2919200000000002</v>
      </c>
      <c r="AA62">
        <v>0</v>
      </c>
      <c r="AB62">
        <v>31.198322999999998</v>
      </c>
      <c r="AC62">
        <v>22.406766000000001</v>
      </c>
      <c r="AD62">
        <v>21.004010000000001</v>
      </c>
      <c r="AE62">
        <v>57.098345999999999</v>
      </c>
      <c r="AF62">
        <v>0</v>
      </c>
      <c r="AG62">
        <v>47.261808000000002</v>
      </c>
      <c r="AH62">
        <v>159.34553199999999</v>
      </c>
      <c r="AI62">
        <v>0</v>
      </c>
      <c r="AJ62">
        <v>0</v>
      </c>
      <c r="AK62">
        <v>65.604401999999993</v>
      </c>
      <c r="AL62">
        <v>77.363752000000005</v>
      </c>
      <c r="AM62">
        <v>0</v>
      </c>
      <c r="AN62">
        <v>1.1493500000000001</v>
      </c>
      <c r="AO62">
        <v>0</v>
      </c>
      <c r="AP62">
        <v>11.124332000000001</v>
      </c>
      <c r="AQ62">
        <v>0</v>
      </c>
      <c r="AR62">
        <v>31.957488000000001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0</v>
      </c>
      <c r="BA62">
        <v>6.0629419999999996</v>
      </c>
      <c r="BB62">
        <v>5.0853120000000001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2727.2869640000013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640.19181900000001</v>
      </c>
      <c r="L63">
        <v>403.87819300000001</v>
      </c>
      <c r="M63">
        <v>93.649279000000007</v>
      </c>
      <c r="N63">
        <v>120.014262</v>
      </c>
      <c r="O63">
        <v>125.99673799999999</v>
      </c>
      <c r="P63">
        <v>144.72433799999999</v>
      </c>
      <c r="Q63">
        <v>10.910581000000001</v>
      </c>
      <c r="R63">
        <v>43.330401999999999</v>
      </c>
      <c r="S63">
        <v>26.668852999999999</v>
      </c>
      <c r="T63">
        <v>2.981541</v>
      </c>
      <c r="U63">
        <v>390.78449999999998</v>
      </c>
      <c r="V63">
        <v>20.06992</v>
      </c>
      <c r="W63">
        <v>42.754719000000001</v>
      </c>
      <c r="X63">
        <v>143.09467000000001</v>
      </c>
      <c r="Y63">
        <v>0</v>
      </c>
      <c r="Z63">
        <v>6.2919200000000002</v>
      </c>
      <c r="AA63">
        <v>13.556227</v>
      </c>
      <c r="AB63">
        <v>31.198322999999998</v>
      </c>
      <c r="AC63">
        <v>22.406766000000001</v>
      </c>
      <c r="AD63">
        <v>21.004010000000001</v>
      </c>
      <c r="AE63">
        <v>57.098345999999999</v>
      </c>
      <c r="AF63">
        <v>0</v>
      </c>
      <c r="AG63">
        <v>47.261808000000002</v>
      </c>
      <c r="AH63">
        <v>159.34553199999999</v>
      </c>
      <c r="AI63">
        <v>0</v>
      </c>
      <c r="AJ63">
        <v>0</v>
      </c>
      <c r="AK63">
        <v>65.604401999999993</v>
      </c>
      <c r="AL63">
        <v>77.363752000000005</v>
      </c>
      <c r="AM63">
        <v>0</v>
      </c>
      <c r="AN63">
        <v>1.1493500000000001</v>
      </c>
      <c r="AO63">
        <v>0</v>
      </c>
      <c r="AP63">
        <v>3.7081110000000002</v>
      </c>
      <c r="AQ63">
        <v>0</v>
      </c>
      <c r="AR63">
        <v>31.957488000000001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0</v>
      </c>
      <c r="BA63">
        <v>6.0629419999999996</v>
      </c>
      <c r="BB63">
        <v>5.0853120000000001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2822.050564000001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641.20412899999997</v>
      </c>
      <c r="L64">
        <v>403.87819300000001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10.917987</v>
      </c>
      <c r="R64">
        <v>43.330401999999999</v>
      </c>
      <c r="S64">
        <v>26.668852999999999</v>
      </c>
      <c r="T64">
        <v>2.981541</v>
      </c>
      <c r="U64">
        <v>390.78449999999998</v>
      </c>
      <c r="V64">
        <v>20.06992</v>
      </c>
      <c r="W64">
        <v>42.754719000000001</v>
      </c>
      <c r="X64">
        <v>143.09467000000001</v>
      </c>
      <c r="Y64">
        <v>0</v>
      </c>
      <c r="Z64">
        <v>6.2919200000000002</v>
      </c>
      <c r="AA64">
        <v>13.556227</v>
      </c>
      <c r="AB64">
        <v>31.198322999999998</v>
      </c>
      <c r="AC64">
        <v>22.406766000000001</v>
      </c>
      <c r="AD64">
        <v>21.004010000000001</v>
      </c>
      <c r="AE64">
        <v>57.098345999999999</v>
      </c>
      <c r="AF64">
        <v>0</v>
      </c>
      <c r="AG64">
        <v>47.261808000000002</v>
      </c>
      <c r="AH64">
        <v>159.34553199999999</v>
      </c>
      <c r="AI64">
        <v>0</v>
      </c>
      <c r="AJ64">
        <v>0</v>
      </c>
      <c r="AK64">
        <v>65.604401999999993</v>
      </c>
      <c r="AL64">
        <v>77.363752000000005</v>
      </c>
      <c r="AM64">
        <v>0</v>
      </c>
      <c r="AN64">
        <v>1.1493500000000001</v>
      </c>
      <c r="AO64">
        <v>0</v>
      </c>
      <c r="AP64">
        <v>3.7081110000000002</v>
      </c>
      <c r="AQ64">
        <v>0</v>
      </c>
      <c r="AR64">
        <v>31.957488000000001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0</v>
      </c>
      <c r="BA64">
        <v>6.0629419999999996</v>
      </c>
      <c r="BB64">
        <v>5.0853120000000001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2823.0702800000008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641.20412899999997</v>
      </c>
      <c r="L65">
        <v>403.87819300000001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10.917987</v>
      </c>
      <c r="R65">
        <v>43.330401999999999</v>
      </c>
      <c r="S65">
        <v>26.668852999999999</v>
      </c>
      <c r="T65">
        <v>2.981541</v>
      </c>
      <c r="U65">
        <v>390.78449999999998</v>
      </c>
      <c r="V65">
        <v>20.06992</v>
      </c>
      <c r="W65">
        <v>42.754719000000001</v>
      </c>
      <c r="X65">
        <v>143.09467000000001</v>
      </c>
      <c r="Y65">
        <v>0</v>
      </c>
      <c r="Z65">
        <v>6.2919200000000002</v>
      </c>
      <c r="AA65">
        <v>13.556227</v>
      </c>
      <c r="AB65">
        <v>31.198322999999998</v>
      </c>
      <c r="AC65">
        <v>22.406766000000001</v>
      </c>
      <c r="AD65">
        <v>21.004010000000001</v>
      </c>
      <c r="AE65">
        <v>57.098345999999999</v>
      </c>
      <c r="AF65">
        <v>0</v>
      </c>
      <c r="AG65">
        <v>47.261808000000002</v>
      </c>
      <c r="AH65">
        <v>159.34553199999999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1.1493500000000001</v>
      </c>
      <c r="AO65">
        <v>0</v>
      </c>
      <c r="AP65">
        <v>3.7081110000000002</v>
      </c>
      <c r="AQ65">
        <v>0</v>
      </c>
      <c r="AR65">
        <v>31.957488000000001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0</v>
      </c>
      <c r="BA65">
        <v>6.0629419999999996</v>
      </c>
      <c r="BB65">
        <v>5.0853120000000001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2823.0702800000008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641.20412899999997</v>
      </c>
      <c r="L66">
        <v>403.87819300000001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10.917987</v>
      </c>
      <c r="R66">
        <v>43.330401999999999</v>
      </c>
      <c r="S66">
        <v>26.668852999999999</v>
      </c>
      <c r="T66">
        <v>2.981541</v>
      </c>
      <c r="U66">
        <v>390.78449999999998</v>
      </c>
      <c r="V66">
        <v>20.06992</v>
      </c>
      <c r="W66">
        <v>42.754719000000001</v>
      </c>
      <c r="X66">
        <v>143.09467000000001</v>
      </c>
      <c r="Y66">
        <v>0</v>
      </c>
      <c r="Z66">
        <v>6.2919200000000002</v>
      </c>
      <c r="AA66">
        <v>27.06062</v>
      </c>
      <c r="AB66">
        <v>31.198322999999998</v>
      </c>
      <c r="AC66">
        <v>22.406766000000001</v>
      </c>
      <c r="AD66">
        <v>21.004010000000001</v>
      </c>
      <c r="AE66">
        <v>57.098345999999999</v>
      </c>
      <c r="AF66">
        <v>0</v>
      </c>
      <c r="AG66">
        <v>47.261808000000002</v>
      </c>
      <c r="AH66">
        <v>159.34553199999999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1.1493500000000001</v>
      </c>
      <c r="AO66">
        <v>0</v>
      </c>
      <c r="AP66">
        <v>3.7081110000000002</v>
      </c>
      <c r="AQ66">
        <v>0</v>
      </c>
      <c r="AR66">
        <v>31.957488000000001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0</v>
      </c>
      <c r="BA66">
        <v>6.0629419999999996</v>
      </c>
      <c r="BB66">
        <v>5.0853120000000001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2836.574673000001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641.20412899999997</v>
      </c>
      <c r="L67">
        <v>403.87819300000001</v>
      </c>
      <c r="M67">
        <v>93.649279000000007</v>
      </c>
      <c r="N67">
        <v>120.014262</v>
      </c>
      <c r="O67">
        <v>125.99673799999999</v>
      </c>
      <c r="P67">
        <v>144.72433799999999</v>
      </c>
      <c r="Q67">
        <v>10.917987</v>
      </c>
      <c r="R67">
        <v>43.330401999999999</v>
      </c>
      <c r="S67">
        <v>26.668852999999999</v>
      </c>
      <c r="T67">
        <v>2.981541</v>
      </c>
      <c r="U67">
        <v>390.78449999999998</v>
      </c>
      <c r="V67">
        <v>20.06992</v>
      </c>
      <c r="W67">
        <v>42.754719000000001</v>
      </c>
      <c r="X67">
        <v>143.09467000000001</v>
      </c>
      <c r="Y67">
        <v>0</v>
      </c>
      <c r="Z67">
        <v>6.2919200000000002</v>
      </c>
      <c r="AA67">
        <v>27.112455000000001</v>
      </c>
      <c r="AB67">
        <v>31.198322999999998</v>
      </c>
      <c r="AC67">
        <v>22.406766000000001</v>
      </c>
      <c r="AD67">
        <v>21.004010000000001</v>
      </c>
      <c r="AE67">
        <v>57.098345999999999</v>
      </c>
      <c r="AF67">
        <v>0</v>
      </c>
      <c r="AG67">
        <v>47.261808000000002</v>
      </c>
      <c r="AH67">
        <v>159.34553199999999</v>
      </c>
      <c r="AI67">
        <v>0</v>
      </c>
      <c r="AJ67">
        <v>0</v>
      </c>
      <c r="AK67">
        <v>65.604401999999993</v>
      </c>
      <c r="AL67">
        <v>80.727394000000004</v>
      </c>
      <c r="AM67">
        <v>0</v>
      </c>
      <c r="AN67">
        <v>1.1493500000000001</v>
      </c>
      <c r="AO67">
        <v>0</v>
      </c>
      <c r="AP67">
        <v>11.124332000000001</v>
      </c>
      <c r="AQ67">
        <v>0</v>
      </c>
      <c r="AR67">
        <v>31.957488000000001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0</v>
      </c>
      <c r="BA67">
        <v>6.0629419999999996</v>
      </c>
      <c r="BB67">
        <v>5.0853120000000001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2847.4063710000005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641.20412899999997</v>
      </c>
      <c r="L68">
        <v>403.87819300000001</v>
      </c>
      <c r="M68">
        <v>93.649279000000007</v>
      </c>
      <c r="N68">
        <v>120.014262</v>
      </c>
      <c r="O68">
        <v>125.99673799999999</v>
      </c>
      <c r="P68">
        <v>144.72433799999999</v>
      </c>
      <c r="Q68">
        <v>10.917987</v>
      </c>
      <c r="R68">
        <v>43.330401999999999</v>
      </c>
      <c r="S68">
        <v>26.668852999999999</v>
      </c>
      <c r="T68">
        <v>2.981541</v>
      </c>
      <c r="U68">
        <v>390.78449999999998</v>
      </c>
      <c r="V68">
        <v>20.06992</v>
      </c>
      <c r="W68">
        <v>42.754719000000001</v>
      </c>
      <c r="X68">
        <v>143.09467000000001</v>
      </c>
      <c r="Y68">
        <v>0</v>
      </c>
      <c r="Z68">
        <v>6.2919200000000002</v>
      </c>
      <c r="AA68">
        <v>40.668681999999997</v>
      </c>
      <c r="AB68">
        <v>31.198322999999998</v>
      </c>
      <c r="AC68">
        <v>22.406766000000001</v>
      </c>
      <c r="AD68">
        <v>21.004010000000001</v>
      </c>
      <c r="AE68">
        <v>57.098345999999999</v>
      </c>
      <c r="AF68">
        <v>0</v>
      </c>
      <c r="AG68">
        <v>47.261808000000002</v>
      </c>
      <c r="AH68">
        <v>159.34553199999999</v>
      </c>
      <c r="AI68">
        <v>0</v>
      </c>
      <c r="AJ68">
        <v>0</v>
      </c>
      <c r="AK68">
        <v>65.604401999999993</v>
      </c>
      <c r="AL68">
        <v>80.727394000000004</v>
      </c>
      <c r="AM68">
        <v>0</v>
      </c>
      <c r="AN68">
        <v>1.1493500000000001</v>
      </c>
      <c r="AO68">
        <v>0</v>
      </c>
      <c r="AP68">
        <v>11.124332000000001</v>
      </c>
      <c r="AQ68">
        <v>0</v>
      </c>
      <c r="AR68">
        <v>31.957488000000001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0</v>
      </c>
      <c r="BA68">
        <v>6.0629419999999996</v>
      </c>
      <c r="BB68">
        <v>5.0853120000000001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2860.9625980000005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592.95912899999996</v>
      </c>
      <c r="L69">
        <v>403.87819300000001</v>
      </c>
      <c r="M69">
        <v>93.649279000000007</v>
      </c>
      <c r="N69">
        <v>120.014262</v>
      </c>
      <c r="O69">
        <v>125.99673799999999</v>
      </c>
      <c r="P69">
        <v>144.72433799999999</v>
      </c>
      <c r="Q69">
        <v>10.917987</v>
      </c>
      <c r="R69">
        <v>37.766764999999999</v>
      </c>
      <c r="S69">
        <v>24.059396</v>
      </c>
      <c r="T69">
        <v>2.981541</v>
      </c>
      <c r="U69">
        <v>390.78449999999998</v>
      </c>
      <c r="V69">
        <v>20.06992</v>
      </c>
      <c r="W69">
        <v>42.754719000000001</v>
      </c>
      <c r="X69">
        <v>143.09467000000001</v>
      </c>
      <c r="Y69">
        <v>0</v>
      </c>
      <c r="Z69">
        <v>6.2919200000000002</v>
      </c>
      <c r="AA69">
        <v>40.668681999999997</v>
      </c>
      <c r="AB69">
        <v>31.198322999999998</v>
      </c>
      <c r="AC69">
        <v>22.406766000000001</v>
      </c>
      <c r="AD69">
        <v>21.004010000000001</v>
      </c>
      <c r="AE69">
        <v>57.098345999999999</v>
      </c>
      <c r="AF69">
        <v>0</v>
      </c>
      <c r="AG69">
        <v>47.261808000000002</v>
      </c>
      <c r="AH69">
        <v>159.34553199999999</v>
      </c>
      <c r="AI69">
        <v>0</v>
      </c>
      <c r="AJ69">
        <v>0</v>
      </c>
      <c r="AK69">
        <v>65.604401999999993</v>
      </c>
      <c r="AL69">
        <v>80.727394000000004</v>
      </c>
      <c r="AM69">
        <v>0</v>
      </c>
      <c r="AN69">
        <v>1.1493500000000001</v>
      </c>
      <c r="AO69">
        <v>0</v>
      </c>
      <c r="AP69">
        <v>11.124332000000001</v>
      </c>
      <c r="AQ69">
        <v>0</v>
      </c>
      <c r="AR69">
        <v>31.957488000000001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0</v>
      </c>
      <c r="BA69">
        <v>6.0629419999999996</v>
      </c>
      <c r="BB69">
        <v>5.0853120000000001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2804.5445040000013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592.95912899999996</v>
      </c>
      <c r="L70">
        <v>370.10669300000001</v>
      </c>
      <c r="M70">
        <v>93.649279000000007</v>
      </c>
      <c r="N70">
        <v>120.014262</v>
      </c>
      <c r="O70">
        <v>125.99673799999999</v>
      </c>
      <c r="P70">
        <v>144.72433799999999</v>
      </c>
      <c r="Q70">
        <v>10.917987</v>
      </c>
      <c r="R70">
        <v>37.766764999999999</v>
      </c>
      <c r="S70">
        <v>24.059396</v>
      </c>
      <c r="T70">
        <v>2.981541</v>
      </c>
      <c r="U70">
        <v>390.78449999999998</v>
      </c>
      <c r="V70">
        <v>20.06992</v>
      </c>
      <c r="W70">
        <v>42.754719000000001</v>
      </c>
      <c r="X70">
        <v>143.09467000000001</v>
      </c>
      <c r="Y70">
        <v>0</v>
      </c>
      <c r="Z70">
        <v>6.2919200000000002</v>
      </c>
      <c r="AA70">
        <v>40.668681999999997</v>
      </c>
      <c r="AB70">
        <v>31.198322999999998</v>
      </c>
      <c r="AC70">
        <v>22.406766000000001</v>
      </c>
      <c r="AD70">
        <v>21.004010000000001</v>
      </c>
      <c r="AE70">
        <v>57.098345999999999</v>
      </c>
      <c r="AF70">
        <v>0</v>
      </c>
      <c r="AG70">
        <v>47.261808000000002</v>
      </c>
      <c r="AH70">
        <v>159.34553199999999</v>
      </c>
      <c r="AI70">
        <v>0</v>
      </c>
      <c r="AJ70">
        <v>0</v>
      </c>
      <c r="AK70">
        <v>65.604401999999993</v>
      </c>
      <c r="AL70">
        <v>76.590114999999997</v>
      </c>
      <c r="AM70">
        <v>0</v>
      </c>
      <c r="AN70">
        <v>1.1493500000000001</v>
      </c>
      <c r="AO70">
        <v>0</v>
      </c>
      <c r="AP70">
        <v>11.124332000000001</v>
      </c>
      <c r="AQ70">
        <v>0</v>
      </c>
      <c r="AR70">
        <v>31.957488000000001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0</v>
      </c>
      <c r="BA70">
        <v>6.0629419999999996</v>
      </c>
      <c r="BB70">
        <v>5.0853120000000001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2766.635725000001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636.95301500000005</v>
      </c>
      <c r="L71">
        <v>437.17573399999998</v>
      </c>
      <c r="M71">
        <v>93.649279000000007</v>
      </c>
      <c r="N71">
        <v>120.014262</v>
      </c>
      <c r="O71">
        <v>125.99673799999999</v>
      </c>
      <c r="P71">
        <v>144.72433799999999</v>
      </c>
      <c r="Q71">
        <v>10.917987</v>
      </c>
      <c r="R71">
        <v>42.967576000000001</v>
      </c>
      <c r="S71">
        <v>26.442699000000001</v>
      </c>
      <c r="T71">
        <v>2.981541</v>
      </c>
      <c r="U71">
        <v>392.83491199999997</v>
      </c>
      <c r="V71">
        <v>20.06992</v>
      </c>
      <c r="W71">
        <v>42.754719000000001</v>
      </c>
      <c r="X71">
        <v>143.09467000000001</v>
      </c>
      <c r="Y71">
        <v>0</v>
      </c>
      <c r="Z71">
        <v>6.2919200000000002</v>
      </c>
      <c r="AA71">
        <v>40.668681999999997</v>
      </c>
      <c r="AB71">
        <v>31.198322999999998</v>
      </c>
      <c r="AC71">
        <v>33.608676000000003</v>
      </c>
      <c r="AD71">
        <v>21.004010000000001</v>
      </c>
      <c r="AE71">
        <v>57.098345999999999</v>
      </c>
      <c r="AF71">
        <v>0</v>
      </c>
      <c r="AG71">
        <v>47.261808000000002</v>
      </c>
      <c r="AH71">
        <v>150.528842</v>
      </c>
      <c r="AI71">
        <v>16.194126000000001</v>
      </c>
      <c r="AJ71">
        <v>0</v>
      </c>
      <c r="AK71">
        <v>65.604401999999993</v>
      </c>
      <c r="AL71">
        <v>76.590114999999997</v>
      </c>
      <c r="AM71">
        <v>0</v>
      </c>
      <c r="AN71">
        <v>1.1493500000000001</v>
      </c>
      <c r="AO71">
        <v>0</v>
      </c>
      <c r="AP71">
        <v>5.5621660000000004</v>
      </c>
      <c r="AQ71">
        <v>0</v>
      </c>
      <c r="AR71">
        <v>31.957488000000001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1.807931</v>
      </c>
      <c r="BA71">
        <v>5.8103210000000001</v>
      </c>
      <c r="BB71">
        <v>5.0853120000000001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2901.9056680000008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641.20412899999997</v>
      </c>
      <c r="L72">
        <v>437.17573399999998</v>
      </c>
      <c r="M72">
        <v>93.649279000000007</v>
      </c>
      <c r="N72">
        <v>120.014262</v>
      </c>
      <c r="O72">
        <v>125.99673799999999</v>
      </c>
      <c r="P72">
        <v>144.72433799999999</v>
      </c>
      <c r="Q72">
        <v>10.917987</v>
      </c>
      <c r="R72">
        <v>42.967576000000001</v>
      </c>
      <c r="S72">
        <v>26.442699000000001</v>
      </c>
      <c r="T72">
        <v>2.981541</v>
      </c>
      <c r="U72">
        <v>392.95552500000002</v>
      </c>
      <c r="V72">
        <v>20.06992</v>
      </c>
      <c r="W72">
        <v>42.754719000000001</v>
      </c>
      <c r="X72">
        <v>143.09467000000001</v>
      </c>
      <c r="Y72">
        <v>0</v>
      </c>
      <c r="Z72">
        <v>6.2919200000000002</v>
      </c>
      <c r="AA72">
        <v>40.668681999999997</v>
      </c>
      <c r="AB72">
        <v>31.198322999999998</v>
      </c>
      <c r="AC72">
        <v>33.608676000000003</v>
      </c>
      <c r="AD72">
        <v>21.004010000000001</v>
      </c>
      <c r="AE72">
        <v>57.098345999999999</v>
      </c>
      <c r="AF72">
        <v>0</v>
      </c>
      <c r="AG72">
        <v>47.261808000000002</v>
      </c>
      <c r="AH72">
        <v>150.528842</v>
      </c>
      <c r="AI72">
        <v>17.666319000000001</v>
      </c>
      <c r="AJ72">
        <v>0</v>
      </c>
      <c r="AK72">
        <v>65.604401999999993</v>
      </c>
      <c r="AL72">
        <v>76.590114999999997</v>
      </c>
      <c r="AM72">
        <v>0</v>
      </c>
      <c r="AN72">
        <v>1.1493500000000001</v>
      </c>
      <c r="AO72">
        <v>0</v>
      </c>
      <c r="AP72">
        <v>5.5621660000000004</v>
      </c>
      <c r="AQ72">
        <v>0</v>
      </c>
      <c r="AR72">
        <v>31.957488000000001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2.1243189999999998</v>
      </c>
      <c r="BA72">
        <v>5.8103210000000001</v>
      </c>
      <c r="BB72">
        <v>5.0853120000000001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2908.0659760000012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592.95912899999996</v>
      </c>
      <c r="L73">
        <v>437.17573399999998</v>
      </c>
      <c r="M73">
        <v>93.649279000000007</v>
      </c>
      <c r="N73">
        <v>120.014262</v>
      </c>
      <c r="O73">
        <v>125.99673799999999</v>
      </c>
      <c r="P73">
        <v>144.72433799999999</v>
      </c>
      <c r="Q73">
        <v>10.917987</v>
      </c>
      <c r="R73">
        <v>42.967576000000001</v>
      </c>
      <c r="S73">
        <v>26.442699000000001</v>
      </c>
      <c r="T73">
        <v>2.981541</v>
      </c>
      <c r="U73">
        <v>392.95552500000002</v>
      </c>
      <c r="V73">
        <v>20.06992</v>
      </c>
      <c r="W73">
        <v>42.754719000000001</v>
      </c>
      <c r="X73">
        <v>143.09467000000001</v>
      </c>
      <c r="Y73">
        <v>0</v>
      </c>
      <c r="Z73">
        <v>6.2919200000000002</v>
      </c>
      <c r="AA73">
        <v>40.668681999999997</v>
      </c>
      <c r="AB73">
        <v>31.198322999999998</v>
      </c>
      <c r="AC73">
        <v>33.608676000000003</v>
      </c>
      <c r="AD73">
        <v>21.004010000000001</v>
      </c>
      <c r="AE73">
        <v>57.098345999999999</v>
      </c>
      <c r="AF73">
        <v>0</v>
      </c>
      <c r="AG73">
        <v>47.261808000000002</v>
      </c>
      <c r="AH73">
        <v>150.528842</v>
      </c>
      <c r="AI73">
        <v>17.666319000000001</v>
      </c>
      <c r="AJ73">
        <v>0</v>
      </c>
      <c r="AK73">
        <v>65.604401999999993</v>
      </c>
      <c r="AL73">
        <v>76.590114999999997</v>
      </c>
      <c r="AM73">
        <v>5.2022969999999997</v>
      </c>
      <c r="AN73">
        <v>1.1493500000000001</v>
      </c>
      <c r="AO73">
        <v>0</v>
      </c>
      <c r="AP73">
        <v>5.5621660000000004</v>
      </c>
      <c r="AQ73">
        <v>0</v>
      </c>
      <c r="AR73">
        <v>31.957488000000001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4.226038</v>
      </c>
      <c r="BA73">
        <v>5.8103210000000001</v>
      </c>
      <c r="BB73">
        <v>5.0853120000000001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2867.1249920000005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592.95912899999996</v>
      </c>
      <c r="L74">
        <v>437.17573399999998</v>
      </c>
      <c r="M74">
        <v>93.649279000000007</v>
      </c>
      <c r="N74">
        <v>120.014262</v>
      </c>
      <c r="O74">
        <v>125.99673799999999</v>
      </c>
      <c r="P74">
        <v>144.72433799999999</v>
      </c>
      <c r="Q74">
        <v>10.917987</v>
      </c>
      <c r="R74">
        <v>42.967576000000001</v>
      </c>
      <c r="S74">
        <v>26.442699000000001</v>
      </c>
      <c r="T74">
        <v>2.981541</v>
      </c>
      <c r="U74">
        <v>392.95552500000002</v>
      </c>
      <c r="V74">
        <v>20.06992</v>
      </c>
      <c r="W74">
        <v>42.754719000000001</v>
      </c>
      <c r="X74">
        <v>143.09467000000001</v>
      </c>
      <c r="Y74">
        <v>0</v>
      </c>
      <c r="Z74">
        <v>6.2919200000000002</v>
      </c>
      <c r="AA74">
        <v>40.668681999999997</v>
      </c>
      <c r="AB74">
        <v>31.198322999999998</v>
      </c>
      <c r="AC74">
        <v>33.608676000000003</v>
      </c>
      <c r="AD74">
        <v>21.004010000000001</v>
      </c>
      <c r="AE74">
        <v>57.098345999999999</v>
      </c>
      <c r="AF74">
        <v>0</v>
      </c>
      <c r="AG74">
        <v>47.261808000000002</v>
      </c>
      <c r="AH74">
        <v>150.528842</v>
      </c>
      <c r="AI74">
        <v>4.1221410000000001</v>
      </c>
      <c r="AJ74">
        <v>0</v>
      </c>
      <c r="AK74">
        <v>65.604401999999993</v>
      </c>
      <c r="AL74">
        <v>76.590114999999997</v>
      </c>
      <c r="AM74">
        <v>5.2022969999999997</v>
      </c>
      <c r="AN74">
        <v>1.1493500000000001</v>
      </c>
      <c r="AO74">
        <v>0</v>
      </c>
      <c r="AP74">
        <v>5.5621660000000004</v>
      </c>
      <c r="AQ74">
        <v>0</v>
      </c>
      <c r="AR74">
        <v>31.957488000000001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4.226038</v>
      </c>
      <c r="BA74">
        <v>5.8103210000000001</v>
      </c>
      <c r="BB74">
        <v>5.0853120000000001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2853.5808140000004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585.82214899999997</v>
      </c>
      <c r="L75">
        <v>337.74394699999999</v>
      </c>
      <c r="M75">
        <v>93.649279000000007</v>
      </c>
      <c r="N75">
        <v>120.014262</v>
      </c>
      <c r="O75">
        <v>125.99673799999999</v>
      </c>
      <c r="P75">
        <v>144.72433799999999</v>
      </c>
      <c r="Q75">
        <v>10.917987</v>
      </c>
      <c r="R75">
        <v>42.967576000000001</v>
      </c>
      <c r="S75">
        <v>26.442699000000001</v>
      </c>
      <c r="T75">
        <v>2.981541</v>
      </c>
      <c r="U75">
        <v>392.95552500000002</v>
      </c>
      <c r="V75">
        <v>20.06992</v>
      </c>
      <c r="W75">
        <v>42.754719000000001</v>
      </c>
      <c r="X75">
        <v>143.09467000000001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21.004010000000001</v>
      </c>
      <c r="AE75">
        <v>57.098345999999999</v>
      </c>
      <c r="AF75">
        <v>0</v>
      </c>
      <c r="AG75">
        <v>47.261808000000002</v>
      </c>
      <c r="AH75">
        <v>150.528842</v>
      </c>
      <c r="AI75">
        <v>4.1221410000000001</v>
      </c>
      <c r="AJ75">
        <v>0</v>
      </c>
      <c r="AK75">
        <v>65.604401999999993</v>
      </c>
      <c r="AL75">
        <v>76.590114999999997</v>
      </c>
      <c r="AM75">
        <v>5.2022969999999997</v>
      </c>
      <c r="AN75">
        <v>1.1493500000000001</v>
      </c>
      <c r="AO75">
        <v>0</v>
      </c>
      <c r="AP75">
        <v>3.5845069999999999</v>
      </c>
      <c r="AQ75">
        <v>0</v>
      </c>
      <c r="AR75">
        <v>31.957488000000001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4.226038</v>
      </c>
      <c r="BA75">
        <v>5.8103210000000001</v>
      </c>
      <c r="BB75">
        <v>5.17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2760.7182370000005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585.82214899999997</v>
      </c>
      <c r="L76">
        <v>262.35631000000001</v>
      </c>
      <c r="M76">
        <v>93.649279000000007</v>
      </c>
      <c r="N76">
        <v>120.014262</v>
      </c>
      <c r="O76">
        <v>125.99673799999999</v>
      </c>
      <c r="P76">
        <v>144.72433799999999</v>
      </c>
      <c r="Q76">
        <v>10.917987</v>
      </c>
      <c r="R76">
        <v>42.967576000000001</v>
      </c>
      <c r="S76">
        <v>26.442699000000001</v>
      </c>
      <c r="T76">
        <v>2.981541</v>
      </c>
      <c r="U76">
        <v>392.95552500000002</v>
      </c>
      <c r="V76">
        <v>20.06992</v>
      </c>
      <c r="W76">
        <v>33.588169000000001</v>
      </c>
      <c r="X76">
        <v>143.09467000000001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47.261808000000002</v>
      </c>
      <c r="AH76">
        <v>150.528842</v>
      </c>
      <c r="AI76">
        <v>4.1221410000000001</v>
      </c>
      <c r="AJ76">
        <v>0</v>
      </c>
      <c r="AK76">
        <v>65.604401999999993</v>
      </c>
      <c r="AL76">
        <v>76.590114999999997</v>
      </c>
      <c r="AM76">
        <v>12.08769</v>
      </c>
      <c r="AN76">
        <v>1.1493500000000001</v>
      </c>
      <c r="AO76">
        <v>0</v>
      </c>
      <c r="AP76">
        <v>3.5845069999999999</v>
      </c>
      <c r="AQ76">
        <v>0</v>
      </c>
      <c r="AR76">
        <v>31.957488000000001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5.8103210000000001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2698.2746860000007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660.45793600000002</v>
      </c>
      <c r="L77">
        <v>290.68693200000001</v>
      </c>
      <c r="M77">
        <v>93.649279000000007</v>
      </c>
      <c r="N77">
        <v>120.014262</v>
      </c>
      <c r="O77">
        <v>125.99673799999999</v>
      </c>
      <c r="P77">
        <v>144.72433799999999</v>
      </c>
      <c r="Q77">
        <v>10.917987</v>
      </c>
      <c r="R77">
        <v>43.330401999999999</v>
      </c>
      <c r="S77">
        <v>26.668852999999999</v>
      </c>
      <c r="T77">
        <v>2.981541</v>
      </c>
      <c r="U77">
        <v>392.95552500000002</v>
      </c>
      <c r="V77">
        <v>20.06992</v>
      </c>
      <c r="W77">
        <v>33.588169000000001</v>
      </c>
      <c r="X77">
        <v>143.09467000000001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47.261808000000002</v>
      </c>
      <c r="AH77">
        <v>150.528842</v>
      </c>
      <c r="AI77">
        <v>7.3609660000000003</v>
      </c>
      <c r="AJ77">
        <v>0</v>
      </c>
      <c r="AK77">
        <v>65.604401999999993</v>
      </c>
      <c r="AL77">
        <v>76.590114999999997</v>
      </c>
      <c r="AM77">
        <v>12.08769</v>
      </c>
      <c r="AN77">
        <v>1.1493500000000001</v>
      </c>
      <c r="AO77">
        <v>0</v>
      </c>
      <c r="AP77">
        <v>3.5845069999999999</v>
      </c>
      <c r="AQ77">
        <v>0</v>
      </c>
      <c r="AR77">
        <v>31.957488000000001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5.8103210000000001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2815.5709050000014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660.45793600000002</v>
      </c>
      <c r="L78">
        <v>366.074569</v>
      </c>
      <c r="M78">
        <v>93.649279000000007</v>
      </c>
      <c r="N78">
        <v>120.014262</v>
      </c>
      <c r="O78">
        <v>125.99673799999999</v>
      </c>
      <c r="P78">
        <v>144.72433799999999</v>
      </c>
      <c r="Q78">
        <v>10.917987</v>
      </c>
      <c r="R78">
        <v>43.330401999999999</v>
      </c>
      <c r="S78">
        <v>26.668852999999999</v>
      </c>
      <c r="T78">
        <v>2.981541</v>
      </c>
      <c r="U78">
        <v>392.95552500000002</v>
      </c>
      <c r="V78">
        <v>20.06992</v>
      </c>
      <c r="W78">
        <v>33.588169000000001</v>
      </c>
      <c r="X78">
        <v>143.09467000000001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47.261808000000002</v>
      </c>
      <c r="AH78">
        <v>175.63490400000001</v>
      </c>
      <c r="AI78">
        <v>11.777545999999999</v>
      </c>
      <c r="AJ78">
        <v>0</v>
      </c>
      <c r="AK78">
        <v>65.604401999999993</v>
      </c>
      <c r="AL78">
        <v>80.727394000000004</v>
      </c>
      <c r="AM78">
        <v>18.177437000000001</v>
      </c>
      <c r="AN78">
        <v>1.1493500000000001</v>
      </c>
      <c r="AO78">
        <v>0</v>
      </c>
      <c r="AP78">
        <v>3.5845069999999999</v>
      </c>
      <c r="AQ78">
        <v>0</v>
      </c>
      <c r="AR78">
        <v>31.957488000000001</v>
      </c>
      <c r="AS78">
        <v>37.775547000000003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2945.6182040000008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660.45793600000002</v>
      </c>
      <c r="L79">
        <v>407.61235599999998</v>
      </c>
      <c r="M79">
        <v>93.649279000000007</v>
      </c>
      <c r="N79">
        <v>120.014262</v>
      </c>
      <c r="O79">
        <v>125.99673799999999</v>
      </c>
      <c r="P79">
        <v>144.72433799999999</v>
      </c>
      <c r="Q79">
        <v>10.917987</v>
      </c>
      <c r="R79">
        <v>43.330401999999999</v>
      </c>
      <c r="S79">
        <v>26.668852999999999</v>
      </c>
      <c r="T79">
        <v>2.981541</v>
      </c>
      <c r="U79">
        <v>392.95552500000002</v>
      </c>
      <c r="V79">
        <v>20.06992</v>
      </c>
      <c r="W79">
        <v>42.754719000000001</v>
      </c>
      <c r="X79">
        <v>143.09467000000001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47.261808000000002</v>
      </c>
      <c r="AH79">
        <v>175.63490400000001</v>
      </c>
      <c r="AI79">
        <v>57.415537999999998</v>
      </c>
      <c r="AJ79">
        <v>0</v>
      </c>
      <c r="AK79">
        <v>65.604401999999993</v>
      </c>
      <c r="AL79">
        <v>80.727394000000004</v>
      </c>
      <c r="AM79">
        <v>18.177437000000001</v>
      </c>
      <c r="AN79">
        <v>1.1493500000000001</v>
      </c>
      <c r="AO79">
        <v>0</v>
      </c>
      <c r="AP79">
        <v>3.5845069999999999</v>
      </c>
      <c r="AQ79">
        <v>0</v>
      </c>
      <c r="AR79">
        <v>31.957488000000001</v>
      </c>
      <c r="AS79">
        <v>37.775547000000003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5.0853120000000001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3041.875825000001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660.45793600000002</v>
      </c>
      <c r="L80">
        <v>407.61235599999998</v>
      </c>
      <c r="M80">
        <v>93.649279000000007</v>
      </c>
      <c r="N80">
        <v>120.014262</v>
      </c>
      <c r="O80">
        <v>125.99673799999999</v>
      </c>
      <c r="P80">
        <v>144.72433799999999</v>
      </c>
      <c r="Q80">
        <v>10.917987</v>
      </c>
      <c r="R80">
        <v>43.330401999999999</v>
      </c>
      <c r="S80">
        <v>26.668852999999999</v>
      </c>
      <c r="T80">
        <v>2.981541</v>
      </c>
      <c r="U80">
        <v>392.95552500000002</v>
      </c>
      <c r="V80">
        <v>20.06992</v>
      </c>
      <c r="W80">
        <v>42.754719000000001</v>
      </c>
      <c r="X80">
        <v>143.09467000000001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47.261808000000002</v>
      </c>
      <c r="AH80">
        <v>175.63490400000001</v>
      </c>
      <c r="AI80">
        <v>57.415537999999998</v>
      </c>
      <c r="AJ80">
        <v>0</v>
      </c>
      <c r="AK80">
        <v>65.604401999999993</v>
      </c>
      <c r="AL80">
        <v>80.727394000000004</v>
      </c>
      <c r="AM80">
        <v>18.177437000000001</v>
      </c>
      <c r="AN80">
        <v>1.1493500000000001</v>
      </c>
      <c r="AO80">
        <v>0</v>
      </c>
      <c r="AP80">
        <v>3.5845069999999999</v>
      </c>
      <c r="AQ80">
        <v>0</v>
      </c>
      <c r="AR80">
        <v>31.957488000000001</v>
      </c>
      <c r="AS80">
        <v>37.775547000000003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5.0853120000000001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3041.875825000001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660.45793600000002</v>
      </c>
      <c r="L81">
        <v>407.61235599999998</v>
      </c>
      <c r="M81">
        <v>93.649279000000007</v>
      </c>
      <c r="N81">
        <v>120.014262</v>
      </c>
      <c r="O81">
        <v>125.99673799999999</v>
      </c>
      <c r="P81">
        <v>144.72433799999999</v>
      </c>
      <c r="Q81">
        <v>10.917987</v>
      </c>
      <c r="R81">
        <v>43.330401999999999</v>
      </c>
      <c r="S81">
        <v>26.668852999999999</v>
      </c>
      <c r="T81">
        <v>2.981541</v>
      </c>
      <c r="U81">
        <v>392.95552500000002</v>
      </c>
      <c r="V81">
        <v>20.06992</v>
      </c>
      <c r="W81">
        <v>42.754719000000001</v>
      </c>
      <c r="X81">
        <v>143.09467000000001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47.261808000000002</v>
      </c>
      <c r="AH81">
        <v>175.63490400000001</v>
      </c>
      <c r="AI81">
        <v>57.415537999999998</v>
      </c>
      <c r="AJ81">
        <v>0</v>
      </c>
      <c r="AK81">
        <v>65.604401999999993</v>
      </c>
      <c r="AL81">
        <v>80.727394000000004</v>
      </c>
      <c r="AM81">
        <v>18.177437000000001</v>
      </c>
      <c r="AN81">
        <v>1.1493500000000001</v>
      </c>
      <c r="AO81">
        <v>0</v>
      </c>
      <c r="AP81">
        <v>3.5845069999999999</v>
      </c>
      <c r="AQ81">
        <v>0</v>
      </c>
      <c r="AR81">
        <v>31.957488000000001</v>
      </c>
      <c r="AS81">
        <v>37.775547000000003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5.0853120000000001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3041.875825000001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664.54201699999999</v>
      </c>
      <c r="L82">
        <v>407.61235599999998</v>
      </c>
      <c r="M82">
        <v>93.649279000000007</v>
      </c>
      <c r="N82">
        <v>120.014262</v>
      </c>
      <c r="O82">
        <v>125.99673799999999</v>
      </c>
      <c r="P82">
        <v>144.72433799999999</v>
      </c>
      <c r="Q82">
        <v>10.917987</v>
      </c>
      <c r="R82">
        <v>43.330401999999999</v>
      </c>
      <c r="S82">
        <v>26.668852999999999</v>
      </c>
      <c r="T82">
        <v>2.981541</v>
      </c>
      <c r="U82">
        <v>392.95552500000002</v>
      </c>
      <c r="V82">
        <v>20.06992</v>
      </c>
      <c r="W82">
        <v>42.754719000000001</v>
      </c>
      <c r="X82">
        <v>143.09467000000001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47.261808000000002</v>
      </c>
      <c r="AH82">
        <v>175.63490400000001</v>
      </c>
      <c r="AI82">
        <v>57.415537999999998</v>
      </c>
      <c r="AJ82">
        <v>0</v>
      </c>
      <c r="AK82">
        <v>65.604401999999993</v>
      </c>
      <c r="AL82">
        <v>80.727394000000004</v>
      </c>
      <c r="AM82">
        <v>18.177437000000001</v>
      </c>
      <c r="AN82">
        <v>1.1493500000000001</v>
      </c>
      <c r="AO82">
        <v>0</v>
      </c>
      <c r="AP82">
        <v>3.5845069999999999</v>
      </c>
      <c r="AQ82">
        <v>0</v>
      </c>
      <c r="AR82">
        <v>31.957488000000001</v>
      </c>
      <c r="AS82">
        <v>37.775547000000003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5.0853120000000001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3045.959906000001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664.54201699999999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144.72433799999999</v>
      </c>
      <c r="Q83">
        <v>10.917987</v>
      </c>
      <c r="R83">
        <v>43.330401999999999</v>
      </c>
      <c r="S83">
        <v>26.668852999999999</v>
      </c>
      <c r="T83">
        <v>2.981541</v>
      </c>
      <c r="U83">
        <v>392.95552500000002</v>
      </c>
      <c r="V83">
        <v>20.06992</v>
      </c>
      <c r="W83">
        <v>42.754719000000001</v>
      </c>
      <c r="X83">
        <v>143.09467000000001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47.261808000000002</v>
      </c>
      <c r="AH83">
        <v>175.63490400000001</v>
      </c>
      <c r="AI83">
        <v>57.415537999999998</v>
      </c>
      <c r="AJ83">
        <v>0</v>
      </c>
      <c r="AK83">
        <v>65.604401999999993</v>
      </c>
      <c r="AL83">
        <v>80.727394000000004</v>
      </c>
      <c r="AM83">
        <v>18.177437000000001</v>
      </c>
      <c r="AN83">
        <v>1.1493500000000001</v>
      </c>
      <c r="AO83">
        <v>0</v>
      </c>
      <c r="AP83">
        <v>3.5845069999999999</v>
      </c>
      <c r="AQ83">
        <v>0</v>
      </c>
      <c r="AR83">
        <v>31.957488000000001</v>
      </c>
      <c r="AS83">
        <v>37.775547000000003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3046.0445940000009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144.72433799999999</v>
      </c>
      <c r="Q84">
        <v>10.917987</v>
      </c>
      <c r="R84">
        <v>43.330401999999999</v>
      </c>
      <c r="S84">
        <v>26.668852999999999</v>
      </c>
      <c r="T84">
        <v>2.981541</v>
      </c>
      <c r="U84">
        <v>392.95552500000002</v>
      </c>
      <c r="V84">
        <v>20.06992</v>
      </c>
      <c r="W84">
        <v>42.754719000000001</v>
      </c>
      <c r="X84">
        <v>143.09467000000001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47.261808000000002</v>
      </c>
      <c r="AH84">
        <v>175.63490400000001</v>
      </c>
      <c r="AI84">
        <v>57.415537999999998</v>
      </c>
      <c r="AJ84">
        <v>0</v>
      </c>
      <c r="AK84">
        <v>65.604401999999993</v>
      </c>
      <c r="AL84">
        <v>80.727394000000004</v>
      </c>
      <c r="AM84">
        <v>18.177437000000001</v>
      </c>
      <c r="AN84">
        <v>1.1493500000000001</v>
      </c>
      <c r="AO84">
        <v>0</v>
      </c>
      <c r="AP84">
        <v>3.5845069999999999</v>
      </c>
      <c r="AQ84">
        <v>0</v>
      </c>
      <c r="AR84">
        <v>31.957488000000001</v>
      </c>
      <c r="AS84">
        <v>37.775547000000003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3045.7551440000011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144.72433799999999</v>
      </c>
      <c r="Q85">
        <v>10.917987</v>
      </c>
      <c r="R85">
        <v>43.330401999999999</v>
      </c>
      <c r="S85">
        <v>26.668852999999999</v>
      </c>
      <c r="T85">
        <v>2.981541</v>
      </c>
      <c r="U85">
        <v>392.95552500000002</v>
      </c>
      <c r="V85">
        <v>20.06992</v>
      </c>
      <c r="W85">
        <v>42.754719000000001</v>
      </c>
      <c r="X85">
        <v>143.09467000000001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47.261808000000002</v>
      </c>
      <c r="AH85">
        <v>175.63490400000001</v>
      </c>
      <c r="AI85">
        <v>5.8887729999999996</v>
      </c>
      <c r="AJ85">
        <v>0</v>
      </c>
      <c r="AK85">
        <v>65.604401999999993</v>
      </c>
      <c r="AL85">
        <v>80.727394000000004</v>
      </c>
      <c r="AM85">
        <v>18.177437000000001</v>
      </c>
      <c r="AN85">
        <v>1.1493500000000001</v>
      </c>
      <c r="AO85">
        <v>0</v>
      </c>
      <c r="AP85">
        <v>3.5845069999999999</v>
      </c>
      <c r="AQ85">
        <v>0</v>
      </c>
      <c r="AR85">
        <v>31.957488000000001</v>
      </c>
      <c r="AS85">
        <v>37.775547000000003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2994.228379000001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144.72433799999999</v>
      </c>
      <c r="Q86">
        <v>10.917987</v>
      </c>
      <c r="R86">
        <v>43.330401999999999</v>
      </c>
      <c r="S86">
        <v>26.668852999999999</v>
      </c>
      <c r="T86">
        <v>2.981541</v>
      </c>
      <c r="U86">
        <v>392.95552500000002</v>
      </c>
      <c r="V86">
        <v>20.06992</v>
      </c>
      <c r="W86">
        <v>42.754719000000001</v>
      </c>
      <c r="X86">
        <v>143.09467000000001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47.261808000000002</v>
      </c>
      <c r="AH86">
        <v>159.34553199999999</v>
      </c>
      <c r="AI86">
        <v>4.1221410000000001</v>
      </c>
      <c r="AJ86">
        <v>0</v>
      </c>
      <c r="AK86">
        <v>65.604401999999993</v>
      </c>
      <c r="AL86">
        <v>76.590114999999997</v>
      </c>
      <c r="AM86">
        <v>18.140715</v>
      </c>
      <c r="AN86">
        <v>1.1493500000000001</v>
      </c>
      <c r="AO86">
        <v>0</v>
      </c>
      <c r="AP86">
        <v>3.5845069999999999</v>
      </c>
      <c r="AQ86">
        <v>0</v>
      </c>
      <c r="AR86">
        <v>31.957488000000001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6.0629419999999996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2954.2332510000006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144.72433799999999</v>
      </c>
      <c r="Q87">
        <v>10.917987</v>
      </c>
      <c r="R87">
        <v>43.330401999999999</v>
      </c>
      <c r="S87">
        <v>26.668852999999999</v>
      </c>
      <c r="T87">
        <v>2.981541</v>
      </c>
      <c r="U87">
        <v>392.95552500000002</v>
      </c>
      <c r="V87">
        <v>20.06992</v>
      </c>
      <c r="W87">
        <v>42.754719000000001</v>
      </c>
      <c r="X87">
        <v>143.09467000000001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47.261808000000002</v>
      </c>
      <c r="AH87">
        <v>159.34553199999999</v>
      </c>
      <c r="AI87">
        <v>16.194126000000001</v>
      </c>
      <c r="AJ87">
        <v>0</v>
      </c>
      <c r="AK87">
        <v>65.604401999999993</v>
      </c>
      <c r="AL87">
        <v>76.590114999999997</v>
      </c>
      <c r="AM87">
        <v>18.140715</v>
      </c>
      <c r="AN87">
        <v>1.1493500000000001</v>
      </c>
      <c r="AO87">
        <v>0</v>
      </c>
      <c r="AP87">
        <v>1.7304520000000001</v>
      </c>
      <c r="AQ87">
        <v>0</v>
      </c>
      <c r="AR87">
        <v>31.957488000000001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6.0629419999999996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2964.4511810000004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144.72433799999999</v>
      </c>
      <c r="Q88">
        <v>10.917987</v>
      </c>
      <c r="R88">
        <v>43.330401999999999</v>
      </c>
      <c r="S88">
        <v>26.668852999999999</v>
      </c>
      <c r="T88">
        <v>2.981541</v>
      </c>
      <c r="U88">
        <v>392.95552500000002</v>
      </c>
      <c r="V88">
        <v>20.06992</v>
      </c>
      <c r="W88">
        <v>42.754719000000001</v>
      </c>
      <c r="X88">
        <v>143.09467000000001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47.261808000000002</v>
      </c>
      <c r="AH88">
        <v>159.34553199999999</v>
      </c>
      <c r="AI88">
        <v>16.194126000000001</v>
      </c>
      <c r="AJ88">
        <v>0</v>
      </c>
      <c r="AK88">
        <v>65.604401999999993</v>
      </c>
      <c r="AL88">
        <v>76.590114999999997</v>
      </c>
      <c r="AM88">
        <v>18.140715</v>
      </c>
      <c r="AN88">
        <v>1.1493500000000001</v>
      </c>
      <c r="AO88">
        <v>0</v>
      </c>
      <c r="AP88">
        <v>1.7304520000000001</v>
      </c>
      <c r="AQ88">
        <v>0</v>
      </c>
      <c r="AR88">
        <v>31.957488000000001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6.0629419999999996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2964.4511810000004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144.72433799999999</v>
      </c>
      <c r="Q89">
        <v>10.917987</v>
      </c>
      <c r="R89">
        <v>43.330401999999999</v>
      </c>
      <c r="S89">
        <v>26.668852999999999</v>
      </c>
      <c r="T89">
        <v>2.981541</v>
      </c>
      <c r="U89">
        <v>392.95552500000002</v>
      </c>
      <c r="V89">
        <v>20.06992</v>
      </c>
      <c r="W89">
        <v>42.754719000000001</v>
      </c>
      <c r="X89">
        <v>143.09467000000001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47.261808000000002</v>
      </c>
      <c r="AH89">
        <v>159.34553199999999</v>
      </c>
      <c r="AI89">
        <v>16.194126000000001</v>
      </c>
      <c r="AJ89">
        <v>0</v>
      </c>
      <c r="AK89">
        <v>65.604401999999993</v>
      </c>
      <c r="AL89">
        <v>76.590114999999997</v>
      </c>
      <c r="AM89">
        <v>18.140715</v>
      </c>
      <c r="AN89">
        <v>1.1493500000000001</v>
      </c>
      <c r="AO89">
        <v>0</v>
      </c>
      <c r="AP89">
        <v>1.112433</v>
      </c>
      <c r="AQ89">
        <v>0</v>
      </c>
      <c r="AR89">
        <v>31.957488000000001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6.0629419999999996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2963.8331620000004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144.72433799999999</v>
      </c>
      <c r="Q90">
        <v>10.917987</v>
      </c>
      <c r="R90">
        <v>43.330401999999999</v>
      </c>
      <c r="S90">
        <v>26.668852999999999</v>
      </c>
      <c r="T90">
        <v>2.981541</v>
      </c>
      <c r="U90">
        <v>392.95552500000002</v>
      </c>
      <c r="V90">
        <v>20.06992</v>
      </c>
      <c r="W90">
        <v>42.754719000000001</v>
      </c>
      <c r="X90">
        <v>143.09467000000001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47.261808000000002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80.727394000000004</v>
      </c>
      <c r="AM90">
        <v>18.177437000000001</v>
      </c>
      <c r="AN90">
        <v>1.1493500000000001</v>
      </c>
      <c r="AO90">
        <v>0</v>
      </c>
      <c r="AP90">
        <v>1.112433</v>
      </c>
      <c r="AQ90">
        <v>0</v>
      </c>
      <c r="AR90">
        <v>31.957488000000001</v>
      </c>
      <c r="AS90">
        <v>37.775547000000003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3002.0616580000005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144.72433799999999</v>
      </c>
      <c r="Q91">
        <v>10.917987</v>
      </c>
      <c r="R91">
        <v>43.330401999999999</v>
      </c>
      <c r="S91">
        <v>26.668852999999999</v>
      </c>
      <c r="T91">
        <v>2.981541</v>
      </c>
      <c r="U91">
        <v>392.95552500000002</v>
      </c>
      <c r="V91">
        <v>20.06992</v>
      </c>
      <c r="W91">
        <v>42.754719000000001</v>
      </c>
      <c r="X91">
        <v>143.09467000000001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47.261808000000002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80.727394000000004</v>
      </c>
      <c r="AM91">
        <v>18.177437000000001</v>
      </c>
      <c r="AN91">
        <v>1.1493500000000001</v>
      </c>
      <c r="AO91">
        <v>0</v>
      </c>
      <c r="AP91">
        <v>1.112433</v>
      </c>
      <c r="AQ91">
        <v>0</v>
      </c>
      <c r="AR91">
        <v>31.957488000000001</v>
      </c>
      <c r="AS91">
        <v>37.775547000000003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3002.0616580000005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144.72433799999999</v>
      </c>
      <c r="Q92">
        <v>10.917987</v>
      </c>
      <c r="R92">
        <v>43.330401999999999</v>
      </c>
      <c r="S92">
        <v>26.668852999999999</v>
      </c>
      <c r="T92">
        <v>2.981541</v>
      </c>
      <c r="U92">
        <v>392.95552500000002</v>
      </c>
      <c r="V92">
        <v>20.06992</v>
      </c>
      <c r="W92">
        <v>42.754719000000001</v>
      </c>
      <c r="X92">
        <v>143.09467000000001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47.261808000000002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80.727394000000004</v>
      </c>
      <c r="AM92">
        <v>18.177437000000001</v>
      </c>
      <c r="AN92">
        <v>1.1493500000000001</v>
      </c>
      <c r="AO92">
        <v>0</v>
      </c>
      <c r="AP92">
        <v>1.112433</v>
      </c>
      <c r="AQ92">
        <v>0</v>
      </c>
      <c r="AR92">
        <v>31.957488000000001</v>
      </c>
      <c r="AS92">
        <v>37.775547000000003</v>
      </c>
      <c r="AT92">
        <v>19.298003999999999</v>
      </c>
      <c r="AU92">
        <v>0</v>
      </c>
      <c r="AV92">
        <v>11.809315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3049.7197100000003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144.72433799999999</v>
      </c>
      <c r="Q93">
        <v>10.917987</v>
      </c>
      <c r="R93">
        <v>43.330401999999999</v>
      </c>
      <c r="S93">
        <v>26.668852999999999</v>
      </c>
      <c r="T93">
        <v>2.981541</v>
      </c>
      <c r="U93">
        <v>392.95552500000002</v>
      </c>
      <c r="V93">
        <v>20.06992</v>
      </c>
      <c r="W93">
        <v>42.754719000000001</v>
      </c>
      <c r="X93">
        <v>143.09467000000001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47.261808000000002</v>
      </c>
      <c r="AH93">
        <v>175.63490400000001</v>
      </c>
      <c r="AI93">
        <v>16.194126000000001</v>
      </c>
      <c r="AJ93">
        <v>0</v>
      </c>
      <c r="AK93">
        <v>65.604401999999993</v>
      </c>
      <c r="AL93">
        <v>80.727394000000004</v>
      </c>
      <c r="AM93">
        <v>18.177437000000001</v>
      </c>
      <c r="AN93">
        <v>1.1493500000000001</v>
      </c>
      <c r="AO93">
        <v>0</v>
      </c>
      <c r="AP93">
        <v>1.112433</v>
      </c>
      <c r="AQ93">
        <v>0</v>
      </c>
      <c r="AR93">
        <v>31.957488000000001</v>
      </c>
      <c r="AS93">
        <v>37.775547000000003</v>
      </c>
      <c r="AT93">
        <v>19.298003999999999</v>
      </c>
      <c r="AU93">
        <v>0</v>
      </c>
      <c r="AV93">
        <v>11.809315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3049.7197100000003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144.72433799999999</v>
      </c>
      <c r="Q94">
        <v>10.917987</v>
      </c>
      <c r="R94">
        <v>43.330401999999999</v>
      </c>
      <c r="S94">
        <v>26.668852999999999</v>
      </c>
      <c r="T94">
        <v>2.981541</v>
      </c>
      <c r="U94">
        <v>392.95552500000002</v>
      </c>
      <c r="V94">
        <v>20.06992</v>
      </c>
      <c r="W94">
        <v>42.754719000000001</v>
      </c>
      <c r="X94">
        <v>143.09467000000001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47.261808000000002</v>
      </c>
      <c r="AH94">
        <v>159.34553199999999</v>
      </c>
      <c r="AI94">
        <v>16.194126000000001</v>
      </c>
      <c r="AJ94">
        <v>0</v>
      </c>
      <c r="AK94">
        <v>65.604401999999993</v>
      </c>
      <c r="AL94">
        <v>76.590114999999997</v>
      </c>
      <c r="AM94">
        <v>18.140715</v>
      </c>
      <c r="AN94">
        <v>1.1493500000000001</v>
      </c>
      <c r="AO94">
        <v>0</v>
      </c>
      <c r="AP94">
        <v>1.112433</v>
      </c>
      <c r="AQ94">
        <v>0</v>
      </c>
      <c r="AR94">
        <v>31.957488000000001</v>
      </c>
      <c r="AS94">
        <v>36.560561999999997</v>
      </c>
      <c r="AT94">
        <v>19.298003999999999</v>
      </c>
      <c r="AU94">
        <v>0</v>
      </c>
      <c r="AV94">
        <v>11.809315</v>
      </c>
      <c r="AW94">
        <v>0</v>
      </c>
      <c r="AX94">
        <v>0</v>
      </c>
      <c r="AY94">
        <v>8.0478939999999994</v>
      </c>
      <c r="AZ94">
        <v>8.9492569999999994</v>
      </c>
      <c r="BA94">
        <v>6.0629419999999996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3014.5989640000003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144.72433799999999</v>
      </c>
      <c r="Q95">
        <v>10.917987</v>
      </c>
      <c r="R95">
        <v>43.330401999999999</v>
      </c>
      <c r="S95">
        <v>26.668852999999999</v>
      </c>
      <c r="T95">
        <v>2.981541</v>
      </c>
      <c r="U95">
        <v>392.95552500000002</v>
      </c>
      <c r="V95">
        <v>20.06992</v>
      </c>
      <c r="W95">
        <v>42.754719000000001</v>
      </c>
      <c r="X95">
        <v>143.09467000000001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47.261808000000002</v>
      </c>
      <c r="AH95">
        <v>159.34553199999999</v>
      </c>
      <c r="AI95">
        <v>0</v>
      </c>
      <c r="AJ95">
        <v>0</v>
      </c>
      <c r="AK95">
        <v>65.604401999999993</v>
      </c>
      <c r="AL95">
        <v>76.590114999999997</v>
      </c>
      <c r="AM95">
        <v>18.140715</v>
      </c>
      <c r="AN95">
        <v>1.1493500000000001</v>
      </c>
      <c r="AO95">
        <v>0</v>
      </c>
      <c r="AP95">
        <v>1.112433</v>
      </c>
      <c r="AQ95">
        <v>0</v>
      </c>
      <c r="AR95">
        <v>31.957488000000001</v>
      </c>
      <c r="AS95">
        <v>36.560561999999997</v>
      </c>
      <c r="AT95">
        <v>19.298003999999999</v>
      </c>
      <c r="AU95">
        <v>0</v>
      </c>
      <c r="AV95">
        <v>11.964278</v>
      </c>
      <c r="AW95">
        <v>0</v>
      </c>
      <c r="AX95">
        <v>0</v>
      </c>
      <c r="AY95">
        <v>8.0478939999999994</v>
      </c>
      <c r="AZ95">
        <v>8.9492569999999994</v>
      </c>
      <c r="BA95">
        <v>6.0629419999999996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2998.5598010000003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144.72433799999999</v>
      </c>
      <c r="Q96">
        <v>10.917987</v>
      </c>
      <c r="R96">
        <v>43.330401999999999</v>
      </c>
      <c r="S96">
        <v>26.668852999999999</v>
      </c>
      <c r="T96">
        <v>2.981541</v>
      </c>
      <c r="U96">
        <v>392.95552500000002</v>
      </c>
      <c r="V96">
        <v>20.06992</v>
      </c>
      <c r="W96">
        <v>42.754719000000001</v>
      </c>
      <c r="X96">
        <v>143.09467000000001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47.261808000000002</v>
      </c>
      <c r="AH96">
        <v>159.34553199999999</v>
      </c>
      <c r="AI96">
        <v>0</v>
      </c>
      <c r="AJ96">
        <v>0</v>
      </c>
      <c r="AK96">
        <v>65.604401999999993</v>
      </c>
      <c r="AL96">
        <v>76.590114999999997</v>
      </c>
      <c r="AM96">
        <v>18.140715</v>
      </c>
      <c r="AN96">
        <v>1.1493500000000001</v>
      </c>
      <c r="AO96">
        <v>0</v>
      </c>
      <c r="AP96">
        <v>1.112433</v>
      </c>
      <c r="AQ96">
        <v>0</v>
      </c>
      <c r="AR96">
        <v>31.957488000000001</v>
      </c>
      <c r="AS96">
        <v>36.560561999999997</v>
      </c>
      <c r="AT96">
        <v>19.298003999999999</v>
      </c>
      <c r="AU96">
        <v>0</v>
      </c>
      <c r="AV96">
        <v>11.964278</v>
      </c>
      <c r="AW96">
        <v>0</v>
      </c>
      <c r="AX96">
        <v>0</v>
      </c>
      <c r="AY96">
        <v>8.0478939999999994</v>
      </c>
      <c r="AZ96">
        <v>8.9492569999999994</v>
      </c>
      <c r="BA96">
        <v>6.0629419999999996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2998.5598010000003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144.72433799999999</v>
      </c>
      <c r="Q97">
        <v>10.917987</v>
      </c>
      <c r="R97">
        <v>43.330401999999999</v>
      </c>
      <c r="S97">
        <v>26.668852999999999</v>
      </c>
      <c r="T97">
        <v>2.981541</v>
      </c>
      <c r="U97">
        <v>392.95552500000002</v>
      </c>
      <c r="V97">
        <v>20.06992</v>
      </c>
      <c r="W97">
        <v>42.754719000000001</v>
      </c>
      <c r="X97">
        <v>143.09467000000001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47.261808000000002</v>
      </c>
      <c r="AH97">
        <v>159.34553199999999</v>
      </c>
      <c r="AI97">
        <v>0</v>
      </c>
      <c r="AJ97">
        <v>0</v>
      </c>
      <c r="AK97">
        <v>65.604401999999993</v>
      </c>
      <c r="AL97">
        <v>76.590114999999997</v>
      </c>
      <c r="AM97">
        <v>18.140715</v>
      </c>
      <c r="AN97">
        <v>1.1493500000000001</v>
      </c>
      <c r="AO97">
        <v>0</v>
      </c>
      <c r="AP97">
        <v>1.112433</v>
      </c>
      <c r="AQ97">
        <v>0</v>
      </c>
      <c r="AR97">
        <v>31.957488000000001</v>
      </c>
      <c r="AS97">
        <v>36.560561999999997</v>
      </c>
      <c r="AT97">
        <v>19.268052000000001</v>
      </c>
      <c r="AU97">
        <v>0</v>
      </c>
      <c r="AV97">
        <v>11.964278</v>
      </c>
      <c r="AW97">
        <v>0</v>
      </c>
      <c r="AX97">
        <v>0</v>
      </c>
      <c r="AY97">
        <v>8.0478939999999994</v>
      </c>
      <c r="AZ97">
        <v>8.9492569999999994</v>
      </c>
      <c r="BA97">
        <v>6.0629419999999996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2998.529849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144.72433799999999</v>
      </c>
      <c r="Q98">
        <v>10.917987</v>
      </c>
      <c r="R98">
        <v>43.330401999999999</v>
      </c>
      <c r="S98">
        <v>26.668852999999999</v>
      </c>
      <c r="T98">
        <v>2.981541</v>
      </c>
      <c r="U98">
        <v>392.95552500000002</v>
      </c>
      <c r="V98">
        <v>20.06992</v>
      </c>
      <c r="W98">
        <v>42.754719000000001</v>
      </c>
      <c r="X98">
        <v>143.09467000000001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47.261808000000002</v>
      </c>
      <c r="AH98">
        <v>159.34553199999999</v>
      </c>
      <c r="AI98">
        <v>0</v>
      </c>
      <c r="AJ98">
        <v>0</v>
      </c>
      <c r="AK98">
        <v>65.604401999999993</v>
      </c>
      <c r="AL98">
        <v>76.590114999999997</v>
      </c>
      <c r="AM98">
        <v>18.140715</v>
      </c>
      <c r="AN98">
        <v>1.1493500000000001</v>
      </c>
      <c r="AO98">
        <v>0</v>
      </c>
      <c r="AP98">
        <v>1.112433</v>
      </c>
      <c r="AQ98">
        <v>0</v>
      </c>
      <c r="AR98">
        <v>31.957488000000001</v>
      </c>
      <c r="AS98">
        <v>36.560561999999997</v>
      </c>
      <c r="AT98">
        <v>17.601351999999999</v>
      </c>
      <c r="AU98">
        <v>0</v>
      </c>
      <c r="AV98">
        <v>11.964278</v>
      </c>
      <c r="AW98">
        <v>0</v>
      </c>
      <c r="AX98">
        <v>0</v>
      </c>
      <c r="AY98">
        <v>8.0478939999999994</v>
      </c>
      <c r="AZ98">
        <v>8.9492569999999994</v>
      </c>
      <c r="BA98">
        <v>6.0629419999999996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2996.8631490000002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3.2068403500000002E-2</v>
      </c>
      <c r="H99">
        <f t="shared" si="2"/>
        <v>0</v>
      </c>
      <c r="I99">
        <f t="shared" si="2"/>
        <v>0</v>
      </c>
      <c r="J99">
        <f t="shared" si="2"/>
        <v>3.0666886249999997E-2</v>
      </c>
      <c r="K99">
        <f t="shared" si="2"/>
        <v>13.079304628499983</v>
      </c>
      <c r="L99">
        <f t="shared" si="2"/>
        <v>6.8938800215000118</v>
      </c>
      <c r="M99">
        <f t="shared" si="2"/>
        <v>2.1119242135000014</v>
      </c>
      <c r="N99">
        <f t="shared" si="2"/>
        <v>2.7579348300000017</v>
      </c>
      <c r="O99">
        <f t="shared" si="2"/>
        <v>2.8719741637499983</v>
      </c>
      <c r="P99">
        <f t="shared" si="2"/>
        <v>3.3845700614999989</v>
      </c>
      <c r="Q99">
        <f t="shared" si="2"/>
        <v>0.2304058892500003</v>
      </c>
      <c r="R99">
        <f t="shared" si="2"/>
        <v>0.90678356375000035</v>
      </c>
      <c r="S99">
        <f t="shared" si="2"/>
        <v>0.56284328874999956</v>
      </c>
      <c r="T99">
        <f t="shared" si="2"/>
        <v>5.5598333499999916E-2</v>
      </c>
      <c r="U99">
        <f t="shared" si="2"/>
        <v>9.4716694717500065</v>
      </c>
      <c r="V99">
        <f t="shared" si="2"/>
        <v>0.44925908199999948</v>
      </c>
      <c r="W99">
        <f t="shared" si="2"/>
        <v>0.96071918450000038</v>
      </c>
      <c r="X99">
        <f t="shared" si="2"/>
        <v>3.236368966000005</v>
      </c>
      <c r="Y99">
        <f t="shared" si="2"/>
        <v>0</v>
      </c>
      <c r="Z99">
        <f t="shared" si="2"/>
        <v>0.23627178499999998</v>
      </c>
      <c r="AA99">
        <f t="shared" si="2"/>
        <v>0.54882672875000016</v>
      </c>
      <c r="AB99">
        <f t="shared" si="2"/>
        <v>1.013945489000001</v>
      </c>
      <c r="AC99">
        <f t="shared" si="2"/>
        <v>0.7169929439999998</v>
      </c>
      <c r="AD99">
        <f t="shared" si="2"/>
        <v>0.6642518065000006</v>
      </c>
      <c r="AE99">
        <f t="shared" si="2"/>
        <v>1.3703603040000005</v>
      </c>
      <c r="AF99">
        <f t="shared" si="2"/>
        <v>0</v>
      </c>
      <c r="AG99">
        <f t="shared" si="2"/>
        <v>1.1342833920000024</v>
      </c>
      <c r="AH99">
        <f t="shared" si="2"/>
        <v>3.7206429054999983</v>
      </c>
      <c r="AI99">
        <f t="shared" si="2"/>
        <v>0.25446860724999992</v>
      </c>
      <c r="AJ99">
        <f t="shared" si="2"/>
        <v>0</v>
      </c>
      <c r="AK99">
        <f t="shared" si="2"/>
        <v>1.5745056479999986</v>
      </c>
      <c r="AL99">
        <f t="shared" si="2"/>
        <v>1.6254096339999986</v>
      </c>
      <c r="AM99">
        <f t="shared" si="2"/>
        <v>0.15296894749999998</v>
      </c>
      <c r="AN99">
        <f t="shared" si="2"/>
        <v>2.7584399999999967E-2</v>
      </c>
      <c r="AO99">
        <f t="shared" si="2"/>
        <v>0</v>
      </c>
      <c r="AP99">
        <f t="shared" si="2"/>
        <v>8.9612675999999961E-2</v>
      </c>
      <c r="AQ99">
        <f t="shared" si="2"/>
        <v>0</v>
      </c>
      <c r="AR99">
        <f t="shared" si="2"/>
        <v>0.78295845600000036</v>
      </c>
      <c r="AS99">
        <f t="shared" si="2"/>
        <v>0.88109844300000062</v>
      </c>
      <c r="AT99">
        <f t="shared" si="2"/>
        <v>0.44833977024999977</v>
      </c>
      <c r="AU99">
        <f t="shared" si="2"/>
        <v>0</v>
      </c>
      <c r="AV99">
        <f t="shared" si="2"/>
        <v>2.0821264249999999E-2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0.13559480474999999</v>
      </c>
      <c r="BA99">
        <f t="shared" si="2"/>
        <v>0.14228968575000006</v>
      </c>
      <c r="BB99">
        <f t="shared" si="2"/>
        <v>0.10010925050000007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62.870896361000007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5.63</v>
      </c>
      <c r="Q3">
        <v>42.01</v>
      </c>
      <c r="R3" s="93">
        <v>0</v>
      </c>
      <c r="S3" s="93">
        <v>0</v>
      </c>
      <c r="T3" s="93">
        <v>0</v>
      </c>
      <c r="U3">
        <v>6.14</v>
      </c>
      <c r="V3">
        <v>0</v>
      </c>
      <c r="W3">
        <v>6.31</v>
      </c>
      <c r="X3">
        <v>57.5</v>
      </c>
      <c r="Y3">
        <v>19.16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55.33</v>
      </c>
      <c r="AI3">
        <v>55.33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5.63</v>
      </c>
      <c r="Q4">
        <v>41.41</v>
      </c>
      <c r="R4" s="93">
        <v>0</v>
      </c>
      <c r="S4" s="93">
        <v>0</v>
      </c>
      <c r="T4" s="93">
        <v>0</v>
      </c>
      <c r="U4">
        <v>6.14</v>
      </c>
      <c r="V4">
        <v>0</v>
      </c>
      <c r="W4">
        <v>6.31</v>
      </c>
      <c r="X4">
        <v>58.5</v>
      </c>
      <c r="Y4">
        <v>19.5</v>
      </c>
      <c r="Z4">
        <v>19.5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52</v>
      </c>
      <c r="AI4">
        <v>52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5.63</v>
      </c>
      <c r="Q5">
        <v>40.409999999999997</v>
      </c>
      <c r="R5" s="93">
        <v>0</v>
      </c>
      <c r="S5" s="93">
        <v>0</v>
      </c>
      <c r="T5" s="93">
        <v>0</v>
      </c>
      <c r="U5">
        <v>6.14</v>
      </c>
      <c r="V5">
        <v>0</v>
      </c>
      <c r="W5">
        <v>6.31</v>
      </c>
      <c r="X5">
        <v>59.5</v>
      </c>
      <c r="Y5">
        <v>19.84</v>
      </c>
      <c r="Z5">
        <v>19.829999999999998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</v>
      </c>
      <c r="AH5">
        <v>52</v>
      </c>
      <c r="AI5">
        <v>52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5.63</v>
      </c>
      <c r="Q6">
        <v>39.61</v>
      </c>
      <c r="R6" s="93">
        <v>0</v>
      </c>
      <c r="S6" s="93">
        <v>0</v>
      </c>
      <c r="T6" s="93">
        <v>0</v>
      </c>
      <c r="U6">
        <v>6.14</v>
      </c>
      <c r="V6">
        <v>0</v>
      </c>
      <c r="W6">
        <v>6.31</v>
      </c>
      <c r="X6">
        <v>60.5</v>
      </c>
      <c r="Y6">
        <v>20.16</v>
      </c>
      <c r="Z6">
        <v>20.170000000000002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18.66</v>
      </c>
      <c r="AH6">
        <v>54.33</v>
      </c>
      <c r="AI6">
        <v>54.33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5.63</v>
      </c>
      <c r="Q7">
        <v>38.61</v>
      </c>
      <c r="R7" s="93">
        <v>0</v>
      </c>
      <c r="S7" s="93">
        <v>0</v>
      </c>
      <c r="T7" s="93">
        <v>0</v>
      </c>
      <c r="U7">
        <v>5.83</v>
      </c>
      <c r="V7">
        <v>0</v>
      </c>
      <c r="W7">
        <v>6.21</v>
      </c>
      <c r="X7">
        <v>55.5</v>
      </c>
      <c r="Y7">
        <v>18.5</v>
      </c>
      <c r="Z7">
        <v>18.5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15.34</v>
      </c>
      <c r="AH7">
        <v>43.33</v>
      </c>
      <c r="AI7">
        <v>43.33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5.63</v>
      </c>
      <c r="Q8">
        <v>37.42</v>
      </c>
      <c r="R8" s="93">
        <v>0</v>
      </c>
      <c r="S8" s="93">
        <v>0</v>
      </c>
      <c r="T8" s="93">
        <v>0</v>
      </c>
      <c r="U8">
        <v>5.83</v>
      </c>
      <c r="V8">
        <v>0</v>
      </c>
      <c r="W8">
        <v>6.21</v>
      </c>
      <c r="X8">
        <v>56</v>
      </c>
      <c r="Y8">
        <v>18.66</v>
      </c>
      <c r="Z8">
        <v>18.670000000000002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15.66</v>
      </c>
      <c r="AH8">
        <v>44.33</v>
      </c>
      <c r="AI8">
        <v>44.33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5.63</v>
      </c>
      <c r="Q9">
        <v>36.020000000000003</v>
      </c>
      <c r="R9" s="93">
        <v>0</v>
      </c>
      <c r="S9" s="93">
        <v>0</v>
      </c>
      <c r="T9" s="93">
        <v>0</v>
      </c>
      <c r="U9">
        <v>5.83</v>
      </c>
      <c r="V9">
        <v>0</v>
      </c>
      <c r="W9">
        <v>6.21</v>
      </c>
      <c r="X9">
        <v>57</v>
      </c>
      <c r="Y9">
        <v>19</v>
      </c>
      <c r="Z9">
        <v>19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15.34</v>
      </c>
      <c r="AH9">
        <v>60.33</v>
      </c>
      <c r="AI9">
        <v>60.33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5.63</v>
      </c>
      <c r="Q10">
        <v>34.82</v>
      </c>
      <c r="R10" s="93">
        <v>0</v>
      </c>
      <c r="S10" s="93">
        <v>0</v>
      </c>
      <c r="T10" s="93">
        <v>0</v>
      </c>
      <c r="U10">
        <v>5.83</v>
      </c>
      <c r="V10">
        <v>0</v>
      </c>
      <c r="W10">
        <v>6.21</v>
      </c>
      <c r="X10">
        <v>59</v>
      </c>
      <c r="Y10">
        <v>19.66</v>
      </c>
      <c r="Z10">
        <v>19.670000000000002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15.34</v>
      </c>
      <c r="AH10">
        <v>60.33</v>
      </c>
      <c r="AI10">
        <v>60.33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8.14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5.63</v>
      </c>
      <c r="Q11">
        <v>34.42</v>
      </c>
      <c r="R11" s="93">
        <v>0</v>
      </c>
      <c r="S11" s="93">
        <v>0</v>
      </c>
      <c r="T11" s="93">
        <v>0</v>
      </c>
      <c r="U11">
        <v>5.83</v>
      </c>
      <c r="V11">
        <v>0</v>
      </c>
      <c r="W11">
        <v>6.13</v>
      </c>
      <c r="X11">
        <v>61.5</v>
      </c>
      <c r="Y11">
        <v>20.5</v>
      </c>
      <c r="Z11">
        <v>20.5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</v>
      </c>
      <c r="AH11">
        <v>46.67</v>
      </c>
      <c r="AI11">
        <v>46.67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8.14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5.63</v>
      </c>
      <c r="Q12">
        <v>34.42</v>
      </c>
      <c r="R12" s="93">
        <v>0</v>
      </c>
      <c r="S12" s="93">
        <v>0</v>
      </c>
      <c r="T12" s="93">
        <v>0</v>
      </c>
      <c r="U12">
        <v>5.83</v>
      </c>
      <c r="V12">
        <v>0</v>
      </c>
      <c r="W12">
        <v>6.13</v>
      </c>
      <c r="X12">
        <v>64</v>
      </c>
      <c r="Y12">
        <v>21.34</v>
      </c>
      <c r="Z12">
        <v>21.33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17.34</v>
      </c>
      <c r="AH12">
        <v>47.33</v>
      </c>
      <c r="AI12">
        <v>47.33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8.14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5.63</v>
      </c>
      <c r="Q13">
        <v>38.01</v>
      </c>
      <c r="R13" s="93">
        <v>0</v>
      </c>
      <c r="S13" s="93">
        <v>0</v>
      </c>
      <c r="T13" s="93">
        <v>0</v>
      </c>
      <c r="U13">
        <v>5.83</v>
      </c>
      <c r="V13">
        <v>0</v>
      </c>
      <c r="W13">
        <v>6.13</v>
      </c>
      <c r="X13">
        <v>64.5</v>
      </c>
      <c r="Y13">
        <v>21.5</v>
      </c>
      <c r="Z13">
        <v>21.5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</v>
      </c>
      <c r="AH13">
        <v>48.67</v>
      </c>
      <c r="AI13">
        <v>48.67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8.14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5.63</v>
      </c>
      <c r="Q14">
        <v>37.42</v>
      </c>
      <c r="R14" s="93">
        <v>0</v>
      </c>
      <c r="S14" s="93">
        <v>0</v>
      </c>
      <c r="T14" s="93">
        <v>0</v>
      </c>
      <c r="U14">
        <v>5.83</v>
      </c>
      <c r="V14">
        <v>0</v>
      </c>
      <c r="W14">
        <v>6.13</v>
      </c>
      <c r="X14">
        <v>65</v>
      </c>
      <c r="Y14">
        <v>21.66</v>
      </c>
      <c r="Z14">
        <v>21.67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18.66</v>
      </c>
      <c r="AH14">
        <v>48.67</v>
      </c>
      <c r="AI14">
        <v>48.67</v>
      </c>
      <c r="AJ14">
        <v>27.76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8.14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5.63</v>
      </c>
      <c r="Q15">
        <v>37.020000000000003</v>
      </c>
      <c r="R15" s="93">
        <v>0</v>
      </c>
      <c r="S15" s="93">
        <v>0</v>
      </c>
      <c r="T15" s="93">
        <v>0</v>
      </c>
      <c r="U15">
        <v>5.83</v>
      </c>
      <c r="V15">
        <v>0</v>
      </c>
      <c r="W15">
        <v>6.03</v>
      </c>
      <c r="X15">
        <v>67.5</v>
      </c>
      <c r="Y15">
        <v>22.5</v>
      </c>
      <c r="Z15">
        <v>22.5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18.66</v>
      </c>
      <c r="AH15">
        <v>52</v>
      </c>
      <c r="AI15">
        <v>52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8.14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5.63</v>
      </c>
      <c r="Q16">
        <v>36.619999999999997</v>
      </c>
      <c r="R16" s="93">
        <v>0</v>
      </c>
      <c r="S16" s="93">
        <v>0</v>
      </c>
      <c r="T16" s="93">
        <v>0</v>
      </c>
      <c r="U16">
        <v>5.83</v>
      </c>
      <c r="V16">
        <v>0</v>
      </c>
      <c r="W16">
        <v>6.03</v>
      </c>
      <c r="X16">
        <v>69</v>
      </c>
      <c r="Y16">
        <v>23</v>
      </c>
      <c r="Z16">
        <v>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</v>
      </c>
      <c r="AH16">
        <v>52.67</v>
      </c>
      <c r="AI16">
        <v>52.67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8.14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4.66</v>
      </c>
      <c r="Q17">
        <v>36.22</v>
      </c>
      <c r="R17" s="93">
        <v>0</v>
      </c>
      <c r="S17" s="93">
        <v>0</v>
      </c>
      <c r="T17" s="93">
        <v>0</v>
      </c>
      <c r="U17">
        <v>5.83</v>
      </c>
      <c r="V17">
        <v>0</v>
      </c>
      <c r="W17">
        <v>6.03</v>
      </c>
      <c r="X17">
        <v>70</v>
      </c>
      <c r="Y17">
        <v>23.34</v>
      </c>
      <c r="Z17">
        <v>23.33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51.67</v>
      </c>
      <c r="AI17">
        <v>51.67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8.14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94.56</v>
      </c>
      <c r="N18">
        <v>272.83</v>
      </c>
      <c r="O18">
        <v>100.52</v>
      </c>
      <c r="P18">
        <v>4.66</v>
      </c>
      <c r="Q18">
        <v>35.619999999999997</v>
      </c>
      <c r="R18" s="93">
        <v>0</v>
      </c>
      <c r="S18" s="93">
        <v>0</v>
      </c>
      <c r="T18" s="93">
        <v>0</v>
      </c>
      <c r="U18">
        <v>5.83</v>
      </c>
      <c r="V18">
        <v>0</v>
      </c>
      <c r="W18">
        <v>6.03</v>
      </c>
      <c r="X18">
        <v>67.5</v>
      </c>
      <c r="Y18">
        <v>22.5</v>
      </c>
      <c r="Z18">
        <v>22.5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</v>
      </c>
      <c r="AH18">
        <v>50.67</v>
      </c>
      <c r="AI18">
        <v>50.67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8.14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5.28</v>
      </c>
      <c r="Q19">
        <v>35.020000000000003</v>
      </c>
      <c r="R19" s="93">
        <v>0</v>
      </c>
      <c r="S19" s="93">
        <v>0</v>
      </c>
      <c r="T19" s="93">
        <v>0</v>
      </c>
      <c r="U19">
        <v>5.53</v>
      </c>
      <c r="V19">
        <v>0</v>
      </c>
      <c r="W19">
        <v>5.9</v>
      </c>
      <c r="X19">
        <v>65.5</v>
      </c>
      <c r="Y19">
        <v>21.84</v>
      </c>
      <c r="Z19">
        <v>21.83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</v>
      </c>
      <c r="AH19">
        <v>50</v>
      </c>
      <c r="AI19">
        <v>50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8.14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94.56</v>
      </c>
      <c r="N20">
        <v>272.83</v>
      </c>
      <c r="O20">
        <v>100.52</v>
      </c>
      <c r="P20">
        <v>5.28</v>
      </c>
      <c r="Q20">
        <v>35.020000000000003</v>
      </c>
      <c r="R20" s="93">
        <v>0</v>
      </c>
      <c r="S20" s="93">
        <v>0</v>
      </c>
      <c r="T20" s="93">
        <v>0</v>
      </c>
      <c r="U20">
        <v>5.53</v>
      </c>
      <c r="V20">
        <v>0</v>
      </c>
      <c r="W20">
        <v>5.9</v>
      </c>
      <c r="X20">
        <v>64</v>
      </c>
      <c r="Y20">
        <v>21.34</v>
      </c>
      <c r="Z20">
        <v>21.33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49.33</v>
      </c>
      <c r="AI20">
        <v>49.33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8.14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94.56</v>
      </c>
      <c r="N21">
        <v>272.83</v>
      </c>
      <c r="O21">
        <v>100.52</v>
      </c>
      <c r="P21">
        <v>5.28</v>
      </c>
      <c r="Q21">
        <v>35.020000000000003</v>
      </c>
      <c r="R21" s="93">
        <v>0</v>
      </c>
      <c r="S21" s="93">
        <v>0</v>
      </c>
      <c r="T21" s="93">
        <v>0</v>
      </c>
      <c r="U21">
        <v>5.53</v>
      </c>
      <c r="V21">
        <v>0</v>
      </c>
      <c r="W21">
        <v>5.9</v>
      </c>
      <c r="X21">
        <v>62</v>
      </c>
      <c r="Y21">
        <v>20.66</v>
      </c>
      <c r="Z21">
        <v>20.67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15.66</v>
      </c>
      <c r="AH21">
        <v>48.67</v>
      </c>
      <c r="AI21">
        <v>48.67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8.14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94.56</v>
      </c>
      <c r="N22">
        <v>272.83</v>
      </c>
      <c r="O22">
        <v>100.52</v>
      </c>
      <c r="P22">
        <v>5.28</v>
      </c>
      <c r="Q22">
        <v>35.619999999999997</v>
      </c>
      <c r="R22" s="93">
        <v>0</v>
      </c>
      <c r="S22" s="93">
        <v>0</v>
      </c>
      <c r="T22" s="93">
        <v>0</v>
      </c>
      <c r="U22">
        <v>5.53</v>
      </c>
      <c r="V22">
        <v>0</v>
      </c>
      <c r="W22">
        <v>5.9</v>
      </c>
      <c r="X22">
        <v>60.5</v>
      </c>
      <c r="Y22">
        <v>20.16</v>
      </c>
      <c r="Z22">
        <v>20.170000000000002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48.33</v>
      </c>
      <c r="AI22">
        <v>48.33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8.14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5.28</v>
      </c>
      <c r="Q23">
        <v>33.619999999999997</v>
      </c>
      <c r="R23" s="93">
        <v>0</v>
      </c>
      <c r="S23" s="93">
        <v>0</v>
      </c>
      <c r="T23" s="93">
        <v>0</v>
      </c>
      <c r="U23">
        <v>5.53</v>
      </c>
      <c r="V23">
        <v>0</v>
      </c>
      <c r="W23">
        <v>5.8</v>
      </c>
      <c r="X23">
        <v>64</v>
      </c>
      <c r="Y23">
        <v>21.34</v>
      </c>
      <c r="Z23">
        <v>21.33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15.34</v>
      </c>
      <c r="AH23">
        <v>52.33</v>
      </c>
      <c r="AI23">
        <v>52.33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8.14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5.28</v>
      </c>
      <c r="Q24">
        <v>31.02</v>
      </c>
      <c r="R24" s="93">
        <v>0</v>
      </c>
      <c r="S24" s="93">
        <v>0</v>
      </c>
      <c r="T24" s="93">
        <v>0</v>
      </c>
      <c r="U24">
        <v>5.53</v>
      </c>
      <c r="V24">
        <v>0</v>
      </c>
      <c r="W24">
        <v>5.8</v>
      </c>
      <c r="X24">
        <v>62.5</v>
      </c>
      <c r="Y24">
        <v>20.84</v>
      </c>
      <c r="Z24">
        <v>20.83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51.67</v>
      </c>
      <c r="AI24">
        <v>51.67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8.14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5.2</v>
      </c>
      <c r="Q25">
        <v>28.61</v>
      </c>
      <c r="R25" s="93">
        <v>0</v>
      </c>
      <c r="S25" s="93">
        <v>0</v>
      </c>
      <c r="T25" s="93">
        <v>0</v>
      </c>
      <c r="U25">
        <v>5.53</v>
      </c>
      <c r="V25">
        <v>0.91584200000000004</v>
      </c>
      <c r="W25">
        <v>5.8</v>
      </c>
      <c r="X25">
        <v>61</v>
      </c>
      <c r="Y25">
        <v>20.34</v>
      </c>
      <c r="Z25">
        <v>20.329999999999998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51</v>
      </c>
      <c r="AI25">
        <v>51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8.14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5.2</v>
      </c>
      <c r="Q26">
        <v>27.61</v>
      </c>
      <c r="R26" s="93">
        <v>0</v>
      </c>
      <c r="S26" s="93">
        <v>0</v>
      </c>
      <c r="T26" s="93">
        <v>0</v>
      </c>
      <c r="U26">
        <v>5.53</v>
      </c>
      <c r="V26">
        <v>2.1726890000000001</v>
      </c>
      <c r="W26">
        <v>5.8</v>
      </c>
      <c r="X26">
        <v>59.5</v>
      </c>
      <c r="Y26">
        <v>19.84</v>
      </c>
      <c r="Z26">
        <v>19.829999999999998</v>
      </c>
      <c r="AA26">
        <v>0.48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14.34</v>
      </c>
      <c r="AH26">
        <v>50.33</v>
      </c>
      <c r="AI26">
        <v>50.33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16.309999999999999</v>
      </c>
      <c r="E27" s="34">
        <v>8.14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5.2</v>
      </c>
      <c r="Q27">
        <v>26.01</v>
      </c>
      <c r="R27" s="93">
        <v>9.3699999999999992</v>
      </c>
      <c r="S27" s="93">
        <v>0</v>
      </c>
      <c r="T27" s="93">
        <v>6.94</v>
      </c>
      <c r="U27">
        <v>5.37</v>
      </c>
      <c r="V27">
        <v>3.9264290000000002</v>
      </c>
      <c r="W27">
        <v>5.7</v>
      </c>
      <c r="X27">
        <v>59</v>
      </c>
      <c r="Y27">
        <v>19.66</v>
      </c>
      <c r="Z27">
        <v>19.670000000000002</v>
      </c>
      <c r="AA27">
        <v>3</v>
      </c>
      <c r="AB27">
        <v>0.6</v>
      </c>
      <c r="AC27">
        <v>1.67</v>
      </c>
      <c r="AD27">
        <v>1</v>
      </c>
      <c r="AE27">
        <v>1</v>
      </c>
      <c r="AF27">
        <v>0</v>
      </c>
      <c r="AG27">
        <v>14</v>
      </c>
      <c r="AH27">
        <v>49.33</v>
      </c>
      <c r="AI27">
        <v>49.33</v>
      </c>
      <c r="AJ27">
        <v>28.26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31.659999999999997</v>
      </c>
      <c r="E28" s="34">
        <v>8.14</v>
      </c>
      <c r="F28" s="34"/>
      <c r="G28" s="34"/>
      <c r="H28" s="34"/>
      <c r="I28" s="34"/>
      <c r="J28" s="37">
        <v>0.15</v>
      </c>
      <c r="K28" s="37">
        <v>0.15</v>
      </c>
      <c r="L28" s="37">
        <v>0.16</v>
      </c>
      <c r="M28">
        <v>115.36</v>
      </c>
      <c r="N28">
        <v>272.83</v>
      </c>
      <c r="O28">
        <v>100.52</v>
      </c>
      <c r="P28">
        <v>5.2</v>
      </c>
      <c r="Q28">
        <v>23.21</v>
      </c>
      <c r="R28" s="93">
        <v>19.559999999999999</v>
      </c>
      <c r="S28" s="93">
        <v>2</v>
      </c>
      <c r="T28" s="93">
        <v>10.1</v>
      </c>
      <c r="U28">
        <v>5.37</v>
      </c>
      <c r="V28">
        <v>7.005217</v>
      </c>
      <c r="W28">
        <v>5.7</v>
      </c>
      <c r="X28">
        <v>56</v>
      </c>
      <c r="Y28">
        <v>18.66</v>
      </c>
      <c r="Z28">
        <v>18.670000000000002</v>
      </c>
      <c r="AA28">
        <v>7.32</v>
      </c>
      <c r="AB28">
        <v>1.46</v>
      </c>
      <c r="AC28">
        <v>3.82</v>
      </c>
      <c r="AD28">
        <v>2</v>
      </c>
      <c r="AE28">
        <v>2</v>
      </c>
      <c r="AF28">
        <v>1</v>
      </c>
      <c r="AG28">
        <v>13.34</v>
      </c>
      <c r="AH28">
        <v>48.33</v>
      </c>
      <c r="AI28">
        <v>48.33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46.1</v>
      </c>
      <c r="E29" s="34">
        <v>8.14</v>
      </c>
      <c r="F29" s="34"/>
      <c r="G29" s="34"/>
      <c r="H29" s="34"/>
      <c r="I29" s="34"/>
      <c r="J29" s="37">
        <v>0.67</v>
      </c>
      <c r="K29" s="37">
        <v>0.67</v>
      </c>
      <c r="L29" s="37">
        <v>0.69</v>
      </c>
      <c r="M29">
        <v>66.19</v>
      </c>
      <c r="N29">
        <v>272.83</v>
      </c>
      <c r="O29">
        <v>100.52</v>
      </c>
      <c r="P29">
        <v>5.2</v>
      </c>
      <c r="Q29">
        <v>22.81</v>
      </c>
      <c r="R29" s="93">
        <v>26.55</v>
      </c>
      <c r="S29" s="93">
        <v>5</v>
      </c>
      <c r="T29" s="93">
        <v>14.55</v>
      </c>
      <c r="U29">
        <v>5.37</v>
      </c>
      <c r="V29">
        <v>10.434753000000001</v>
      </c>
      <c r="W29">
        <v>5.7</v>
      </c>
      <c r="X29">
        <v>45</v>
      </c>
      <c r="Y29">
        <v>15</v>
      </c>
      <c r="Z29">
        <v>15</v>
      </c>
      <c r="AA29">
        <v>12.67</v>
      </c>
      <c r="AB29">
        <v>2.5299999999999998</v>
      </c>
      <c r="AC29">
        <v>6.57</v>
      </c>
      <c r="AD29">
        <v>5</v>
      </c>
      <c r="AE29">
        <v>5</v>
      </c>
      <c r="AF29">
        <v>3</v>
      </c>
      <c r="AG29">
        <v>12.66</v>
      </c>
      <c r="AH29">
        <v>46.67</v>
      </c>
      <c r="AI29">
        <v>46.67</v>
      </c>
      <c r="AJ29">
        <v>26.25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63.36</v>
      </c>
      <c r="E30" s="34">
        <v>8.14</v>
      </c>
      <c r="F30" s="34"/>
      <c r="G30" s="34"/>
      <c r="H30" s="34"/>
      <c r="I30" s="34"/>
      <c r="J30" s="37">
        <v>1.04</v>
      </c>
      <c r="K30" s="37">
        <v>1.04</v>
      </c>
      <c r="L30" s="37">
        <v>1.07</v>
      </c>
      <c r="M30">
        <v>66.19</v>
      </c>
      <c r="N30">
        <v>272.83</v>
      </c>
      <c r="O30">
        <v>100.52</v>
      </c>
      <c r="P30">
        <v>5.2</v>
      </c>
      <c r="Q30">
        <v>22.81</v>
      </c>
      <c r="R30" s="93">
        <v>32.64</v>
      </c>
      <c r="S30" s="93">
        <v>10</v>
      </c>
      <c r="T30" s="93">
        <v>20.72</v>
      </c>
      <c r="U30">
        <v>5.37</v>
      </c>
      <c r="V30">
        <v>14.595014000000001</v>
      </c>
      <c r="W30">
        <v>5.7</v>
      </c>
      <c r="X30">
        <v>45</v>
      </c>
      <c r="Y30">
        <v>15</v>
      </c>
      <c r="Z30">
        <v>15</v>
      </c>
      <c r="AA30">
        <v>18.899999999999999</v>
      </c>
      <c r="AB30">
        <v>3.78</v>
      </c>
      <c r="AC30">
        <v>9.5500000000000007</v>
      </c>
      <c r="AD30">
        <v>6</v>
      </c>
      <c r="AE30">
        <v>8</v>
      </c>
      <c r="AF30">
        <v>4</v>
      </c>
      <c r="AG30">
        <v>12.34</v>
      </c>
      <c r="AH30">
        <v>45</v>
      </c>
      <c r="AI30">
        <v>45</v>
      </c>
      <c r="AJ30">
        <v>26.25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61.75</v>
      </c>
      <c r="D31" s="93">
        <f t="shared" si="0"/>
        <v>80.349999999999994</v>
      </c>
      <c r="E31" s="34">
        <v>8.14</v>
      </c>
      <c r="F31" s="34"/>
      <c r="G31" s="34"/>
      <c r="H31" s="34"/>
      <c r="I31" s="34"/>
      <c r="J31" s="37">
        <v>1.5</v>
      </c>
      <c r="K31" s="37">
        <v>1.5</v>
      </c>
      <c r="L31" s="37">
        <v>1.54</v>
      </c>
      <c r="M31">
        <v>66.19</v>
      </c>
      <c r="N31">
        <v>272.83</v>
      </c>
      <c r="O31">
        <v>100.52</v>
      </c>
      <c r="P31">
        <v>5.12</v>
      </c>
      <c r="Q31">
        <v>18.2</v>
      </c>
      <c r="R31" s="93">
        <v>31.18</v>
      </c>
      <c r="S31" s="93">
        <v>17.989999999999998</v>
      </c>
      <c r="T31" s="93">
        <v>31.18</v>
      </c>
      <c r="U31">
        <v>5.37</v>
      </c>
      <c r="V31">
        <v>19.310625999999999</v>
      </c>
      <c r="W31">
        <v>5.7</v>
      </c>
      <c r="X31">
        <v>45</v>
      </c>
      <c r="Y31">
        <v>15</v>
      </c>
      <c r="Z31">
        <v>15</v>
      </c>
      <c r="AA31">
        <v>26.51</v>
      </c>
      <c r="AB31">
        <v>5.3</v>
      </c>
      <c r="AC31">
        <v>13.94</v>
      </c>
      <c r="AD31">
        <v>8</v>
      </c>
      <c r="AE31">
        <v>11</v>
      </c>
      <c r="AF31">
        <v>5</v>
      </c>
      <c r="AG31">
        <v>11.66</v>
      </c>
      <c r="AH31">
        <v>43.33</v>
      </c>
      <c r="AI31">
        <v>43.33</v>
      </c>
      <c r="AJ31">
        <v>26.25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61.75</v>
      </c>
      <c r="D32" s="93">
        <f t="shared" si="0"/>
        <v>80.95</v>
      </c>
      <c r="E32" s="34">
        <v>8.14</v>
      </c>
      <c r="F32" s="34"/>
      <c r="G32" s="34"/>
      <c r="H32" s="34"/>
      <c r="I32" s="34"/>
      <c r="J32" s="37">
        <v>2.04</v>
      </c>
      <c r="K32" s="37">
        <v>2.04</v>
      </c>
      <c r="L32" s="37">
        <v>2.09</v>
      </c>
      <c r="M32">
        <v>66.19</v>
      </c>
      <c r="N32">
        <v>272.83</v>
      </c>
      <c r="O32">
        <v>71.58</v>
      </c>
      <c r="P32">
        <v>5.12</v>
      </c>
      <c r="Q32">
        <v>18.2</v>
      </c>
      <c r="R32" s="93">
        <v>26.98</v>
      </c>
      <c r="S32" s="93">
        <v>26.99</v>
      </c>
      <c r="T32" s="93">
        <v>26.98</v>
      </c>
      <c r="U32">
        <v>5.37</v>
      </c>
      <c r="V32">
        <v>24.445187000000001</v>
      </c>
      <c r="W32">
        <v>5.7</v>
      </c>
      <c r="X32">
        <v>45</v>
      </c>
      <c r="Y32">
        <v>15</v>
      </c>
      <c r="Z32">
        <v>15</v>
      </c>
      <c r="AA32">
        <v>38.479999999999997</v>
      </c>
      <c r="AB32">
        <v>7.7</v>
      </c>
      <c r="AC32">
        <v>18.059999999999999</v>
      </c>
      <c r="AD32">
        <v>12.86</v>
      </c>
      <c r="AE32">
        <v>16</v>
      </c>
      <c r="AF32">
        <v>8</v>
      </c>
      <c r="AG32">
        <v>10.66</v>
      </c>
      <c r="AH32">
        <v>40</v>
      </c>
      <c r="AI32">
        <v>40</v>
      </c>
      <c r="AJ32">
        <v>26.25</v>
      </c>
      <c r="AK32">
        <v>35</v>
      </c>
      <c r="AL32">
        <v>15</v>
      </c>
    </row>
    <row r="33" spans="1:38">
      <c r="A33" t="s">
        <v>75</v>
      </c>
      <c r="B33" s="34">
        <v>230.48</v>
      </c>
      <c r="C33" s="34">
        <v>61.75</v>
      </c>
      <c r="D33" s="93">
        <f t="shared" si="0"/>
        <v>85.949999999999989</v>
      </c>
      <c r="E33" s="34">
        <v>8.14</v>
      </c>
      <c r="F33" s="34"/>
      <c r="G33" s="34"/>
      <c r="H33" s="34"/>
      <c r="I33" s="34"/>
      <c r="J33" s="37">
        <v>2.66</v>
      </c>
      <c r="K33" s="37">
        <v>2.66</v>
      </c>
      <c r="L33" s="37">
        <v>2.73</v>
      </c>
      <c r="M33">
        <v>66.19</v>
      </c>
      <c r="N33">
        <v>231.58</v>
      </c>
      <c r="O33">
        <v>100.52</v>
      </c>
      <c r="P33">
        <v>5.12</v>
      </c>
      <c r="Q33">
        <v>18.2</v>
      </c>
      <c r="R33" s="93">
        <v>28.65</v>
      </c>
      <c r="S33" s="93">
        <v>28.65</v>
      </c>
      <c r="T33" s="93">
        <v>28.65</v>
      </c>
      <c r="U33">
        <v>5.37</v>
      </c>
      <c r="V33">
        <v>29.121827</v>
      </c>
      <c r="W33">
        <v>5.7</v>
      </c>
      <c r="X33">
        <v>45</v>
      </c>
      <c r="Y33">
        <v>15</v>
      </c>
      <c r="Z33">
        <v>15</v>
      </c>
      <c r="AA33">
        <v>51.24</v>
      </c>
      <c r="AB33">
        <v>10.25</v>
      </c>
      <c r="AC33">
        <v>23.11</v>
      </c>
      <c r="AD33">
        <v>16.18</v>
      </c>
      <c r="AE33">
        <v>23</v>
      </c>
      <c r="AF33">
        <v>12</v>
      </c>
      <c r="AG33">
        <v>10.66</v>
      </c>
      <c r="AH33">
        <v>35</v>
      </c>
      <c r="AI33">
        <v>35</v>
      </c>
      <c r="AJ33">
        <v>26.25</v>
      </c>
      <c r="AK33">
        <v>49</v>
      </c>
      <c r="AL33">
        <v>21</v>
      </c>
    </row>
    <row r="34" spans="1:38">
      <c r="A34" t="s">
        <v>76</v>
      </c>
      <c r="B34" s="34">
        <v>182.23</v>
      </c>
      <c r="C34" s="34">
        <v>61.75</v>
      </c>
      <c r="D34" s="93">
        <f t="shared" si="0"/>
        <v>89.449999999999989</v>
      </c>
      <c r="E34" s="34">
        <v>8.14</v>
      </c>
      <c r="F34" s="34"/>
      <c r="G34" s="34"/>
      <c r="H34" s="34"/>
      <c r="I34" s="34"/>
      <c r="J34" s="37">
        <v>3.85</v>
      </c>
      <c r="K34" s="37">
        <v>3.85</v>
      </c>
      <c r="L34" s="37">
        <v>3.94</v>
      </c>
      <c r="M34">
        <v>66.19</v>
      </c>
      <c r="N34">
        <v>192.98</v>
      </c>
      <c r="O34">
        <v>100.52</v>
      </c>
      <c r="P34">
        <v>5.12</v>
      </c>
      <c r="Q34">
        <v>18.2</v>
      </c>
      <c r="R34" s="93">
        <v>29.82</v>
      </c>
      <c r="S34" s="93">
        <v>29.81</v>
      </c>
      <c r="T34" s="93">
        <v>29.82</v>
      </c>
      <c r="U34">
        <v>5.37</v>
      </c>
      <c r="V34">
        <v>34.548678000000002</v>
      </c>
      <c r="W34">
        <v>5.7</v>
      </c>
      <c r="X34">
        <v>46.5</v>
      </c>
      <c r="Y34">
        <v>15.5</v>
      </c>
      <c r="Z34">
        <v>15.5</v>
      </c>
      <c r="AA34">
        <v>67.16</v>
      </c>
      <c r="AB34">
        <v>13.43</v>
      </c>
      <c r="AC34">
        <v>27.79</v>
      </c>
      <c r="AD34">
        <v>19.59</v>
      </c>
      <c r="AE34">
        <v>31</v>
      </c>
      <c r="AF34">
        <v>15</v>
      </c>
      <c r="AG34">
        <v>11.34</v>
      </c>
      <c r="AH34">
        <v>36</v>
      </c>
      <c r="AI34">
        <v>36</v>
      </c>
      <c r="AJ34">
        <v>26.25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61.75</v>
      </c>
      <c r="D35" s="93">
        <f t="shared" si="0"/>
        <v>91.45</v>
      </c>
      <c r="E35" s="34">
        <v>4.2</v>
      </c>
      <c r="F35" s="34"/>
      <c r="G35" s="34"/>
      <c r="H35" s="34"/>
      <c r="I35" s="34"/>
      <c r="J35" s="37">
        <v>5.03</v>
      </c>
      <c r="K35" s="37">
        <v>5.03</v>
      </c>
      <c r="L35" s="37">
        <v>5.16</v>
      </c>
      <c r="M35">
        <v>70.349999999999994</v>
      </c>
      <c r="N35">
        <v>150.05000000000001</v>
      </c>
      <c r="O35">
        <v>86.84</v>
      </c>
      <c r="P35">
        <v>5.12</v>
      </c>
      <c r="Q35">
        <v>18.600000000000001</v>
      </c>
      <c r="R35" s="93">
        <v>30.48</v>
      </c>
      <c r="S35" s="93">
        <v>30.49</v>
      </c>
      <c r="T35" s="93">
        <v>30.48</v>
      </c>
      <c r="U35">
        <v>5.53</v>
      </c>
      <c r="V35">
        <v>40.199618000000001</v>
      </c>
      <c r="W35">
        <v>5.62</v>
      </c>
      <c r="X35">
        <v>48</v>
      </c>
      <c r="Y35">
        <v>16</v>
      </c>
      <c r="Z35">
        <v>16</v>
      </c>
      <c r="AA35">
        <v>83.72</v>
      </c>
      <c r="AB35">
        <v>16.739999999999998</v>
      </c>
      <c r="AC35">
        <v>33.82</v>
      </c>
      <c r="AD35">
        <v>22.69</v>
      </c>
      <c r="AE35">
        <v>37</v>
      </c>
      <c r="AF35">
        <v>18</v>
      </c>
      <c r="AG35">
        <v>12</v>
      </c>
      <c r="AH35">
        <v>37.33</v>
      </c>
      <c r="AI35">
        <v>37.33</v>
      </c>
      <c r="AJ35">
        <v>25.23</v>
      </c>
      <c r="AK35">
        <v>77</v>
      </c>
      <c r="AL35">
        <v>33</v>
      </c>
    </row>
    <row r="36" spans="1:38">
      <c r="A36" t="s">
        <v>78</v>
      </c>
      <c r="B36" s="34">
        <v>145.62</v>
      </c>
      <c r="C36" s="34">
        <v>61.75</v>
      </c>
      <c r="D36" s="93">
        <f t="shared" si="0"/>
        <v>96</v>
      </c>
      <c r="E36" s="34">
        <v>4.2</v>
      </c>
      <c r="F36" s="34"/>
      <c r="G36" s="34"/>
      <c r="H36" s="34"/>
      <c r="I36" s="34"/>
      <c r="J36" s="37">
        <v>6.25</v>
      </c>
      <c r="K36" s="37">
        <v>6.25</v>
      </c>
      <c r="L36" s="37">
        <v>6.41</v>
      </c>
      <c r="M36">
        <v>70.349999999999994</v>
      </c>
      <c r="N36">
        <v>150.05000000000001</v>
      </c>
      <c r="O36">
        <v>86.84</v>
      </c>
      <c r="P36">
        <v>5.12</v>
      </c>
      <c r="Q36">
        <v>19</v>
      </c>
      <c r="R36" s="93">
        <v>32</v>
      </c>
      <c r="S36" s="93">
        <v>32</v>
      </c>
      <c r="T36" s="93">
        <v>32</v>
      </c>
      <c r="U36">
        <v>5.53</v>
      </c>
      <c r="V36">
        <v>46.025931999999997</v>
      </c>
      <c r="W36">
        <v>5.62</v>
      </c>
      <c r="X36">
        <v>49</v>
      </c>
      <c r="Y36">
        <v>16.34</v>
      </c>
      <c r="Z36">
        <v>16.329999999999998</v>
      </c>
      <c r="AA36">
        <v>103.18</v>
      </c>
      <c r="AB36">
        <v>20.63</v>
      </c>
      <c r="AC36">
        <v>39.51</v>
      </c>
      <c r="AD36">
        <v>25.41</v>
      </c>
      <c r="AE36">
        <v>43</v>
      </c>
      <c r="AF36">
        <v>22</v>
      </c>
      <c r="AG36">
        <v>12.66</v>
      </c>
      <c r="AH36">
        <v>40</v>
      </c>
      <c r="AI36">
        <v>40</v>
      </c>
      <c r="AJ36">
        <v>26.25</v>
      </c>
      <c r="AK36">
        <v>91</v>
      </c>
      <c r="AL36">
        <v>39</v>
      </c>
    </row>
    <row r="37" spans="1:38">
      <c r="A37" t="s">
        <v>79</v>
      </c>
      <c r="B37" s="34">
        <v>145.62</v>
      </c>
      <c r="C37" s="34">
        <v>61.75</v>
      </c>
      <c r="D37" s="93">
        <f t="shared" si="0"/>
        <v>96</v>
      </c>
      <c r="E37" s="34">
        <v>4.2</v>
      </c>
      <c r="F37" s="34"/>
      <c r="G37" s="34"/>
      <c r="H37" s="34"/>
      <c r="I37" s="34"/>
      <c r="J37" s="37">
        <v>7.37</v>
      </c>
      <c r="K37" s="37">
        <v>7.37</v>
      </c>
      <c r="L37" s="37">
        <v>7.56</v>
      </c>
      <c r="M37">
        <v>70.349999999999994</v>
      </c>
      <c r="N37">
        <v>150.05000000000001</v>
      </c>
      <c r="O37">
        <v>77.19</v>
      </c>
      <c r="P37">
        <v>5.12</v>
      </c>
      <c r="Q37">
        <v>31.02</v>
      </c>
      <c r="R37" s="93">
        <v>32</v>
      </c>
      <c r="S37" s="93">
        <v>32</v>
      </c>
      <c r="T37" s="93">
        <v>32</v>
      </c>
      <c r="U37">
        <v>5.53</v>
      </c>
      <c r="V37">
        <v>52.095821000000001</v>
      </c>
      <c r="W37">
        <v>5.62</v>
      </c>
      <c r="X37">
        <v>45</v>
      </c>
      <c r="Y37">
        <v>15</v>
      </c>
      <c r="Z37">
        <v>15</v>
      </c>
      <c r="AA37">
        <v>120.09</v>
      </c>
      <c r="AB37">
        <v>24.02</v>
      </c>
      <c r="AC37">
        <v>48.26</v>
      </c>
      <c r="AD37">
        <v>28.39</v>
      </c>
      <c r="AE37">
        <v>50</v>
      </c>
      <c r="AF37">
        <v>25</v>
      </c>
      <c r="AG37">
        <v>12</v>
      </c>
      <c r="AH37">
        <v>45</v>
      </c>
      <c r="AI37">
        <v>45</v>
      </c>
      <c r="AJ37">
        <v>26.75</v>
      </c>
      <c r="AK37">
        <v>105</v>
      </c>
      <c r="AL37">
        <v>45</v>
      </c>
    </row>
    <row r="38" spans="1:38">
      <c r="A38" t="s">
        <v>80</v>
      </c>
      <c r="B38" s="34">
        <v>145.62</v>
      </c>
      <c r="C38" s="34">
        <v>61.75</v>
      </c>
      <c r="D38" s="93">
        <f t="shared" si="0"/>
        <v>96</v>
      </c>
      <c r="E38" s="34">
        <v>4.2</v>
      </c>
      <c r="F38" s="34"/>
      <c r="G38" s="34"/>
      <c r="H38" s="34"/>
      <c r="I38" s="34"/>
      <c r="J38" s="37">
        <v>8.4600000000000009</v>
      </c>
      <c r="K38" s="37">
        <v>8.4600000000000009</v>
      </c>
      <c r="L38" s="37">
        <v>8.68</v>
      </c>
      <c r="M38">
        <v>70.349999999999994</v>
      </c>
      <c r="N38">
        <v>150.05000000000001</v>
      </c>
      <c r="O38">
        <v>77.19</v>
      </c>
      <c r="P38">
        <v>5.12</v>
      </c>
      <c r="Q38">
        <v>32.020000000000003</v>
      </c>
      <c r="R38" s="93">
        <v>32</v>
      </c>
      <c r="S38" s="93">
        <v>32</v>
      </c>
      <c r="T38" s="93">
        <v>32</v>
      </c>
      <c r="U38">
        <v>5.53</v>
      </c>
      <c r="V38">
        <v>58.204681999999998</v>
      </c>
      <c r="W38">
        <v>5.62</v>
      </c>
      <c r="X38">
        <v>47.5</v>
      </c>
      <c r="Y38">
        <v>15.84</v>
      </c>
      <c r="Z38">
        <v>15.83</v>
      </c>
      <c r="AA38">
        <v>137.58000000000001</v>
      </c>
      <c r="AB38">
        <v>27.52</v>
      </c>
      <c r="AC38">
        <v>55.62</v>
      </c>
      <c r="AD38">
        <v>30.9</v>
      </c>
      <c r="AE38">
        <v>57</v>
      </c>
      <c r="AF38">
        <v>28</v>
      </c>
      <c r="AG38">
        <v>13</v>
      </c>
      <c r="AH38">
        <v>48.33</v>
      </c>
      <c r="AI38">
        <v>48.33</v>
      </c>
      <c r="AJ38">
        <v>27.25</v>
      </c>
      <c r="AK38">
        <v>119</v>
      </c>
      <c r="AL38">
        <v>51</v>
      </c>
    </row>
    <row r="39" spans="1:38">
      <c r="A39" t="s">
        <v>81</v>
      </c>
      <c r="B39" s="34">
        <v>145.62</v>
      </c>
      <c r="C39" s="34">
        <v>61.75</v>
      </c>
      <c r="D39" s="93">
        <f t="shared" si="0"/>
        <v>96</v>
      </c>
      <c r="E39" s="34">
        <v>4.2</v>
      </c>
      <c r="F39" s="34"/>
      <c r="G39" s="34"/>
      <c r="H39" s="34"/>
      <c r="I39" s="34"/>
      <c r="J39" s="37">
        <v>9.5299999999999994</v>
      </c>
      <c r="K39" s="37">
        <v>9.5299999999999994</v>
      </c>
      <c r="L39" s="37">
        <v>9.77</v>
      </c>
      <c r="M39">
        <v>70.349999999999994</v>
      </c>
      <c r="N39">
        <v>150.05000000000001</v>
      </c>
      <c r="O39">
        <v>77.19</v>
      </c>
      <c r="P39">
        <v>5.05</v>
      </c>
      <c r="Q39">
        <v>33.020000000000003</v>
      </c>
      <c r="R39" s="93">
        <v>32</v>
      </c>
      <c r="S39" s="93">
        <v>32</v>
      </c>
      <c r="T39" s="93">
        <v>32</v>
      </c>
      <c r="U39">
        <v>5.53</v>
      </c>
      <c r="V39">
        <v>64.167398000000006</v>
      </c>
      <c r="W39">
        <v>5.62</v>
      </c>
      <c r="X39">
        <v>50</v>
      </c>
      <c r="Y39">
        <v>16.66</v>
      </c>
      <c r="Z39">
        <v>16.670000000000002</v>
      </c>
      <c r="AA39">
        <v>154.47999999999999</v>
      </c>
      <c r="AB39">
        <v>30.89</v>
      </c>
      <c r="AC39">
        <v>62.55</v>
      </c>
      <c r="AD39">
        <v>33.380000000000003</v>
      </c>
      <c r="AE39">
        <v>63</v>
      </c>
      <c r="AF39">
        <v>31</v>
      </c>
      <c r="AG39">
        <v>14</v>
      </c>
      <c r="AH39">
        <v>52</v>
      </c>
      <c r="AI39">
        <v>52</v>
      </c>
      <c r="AJ39">
        <v>28.26</v>
      </c>
      <c r="AK39">
        <v>133</v>
      </c>
      <c r="AL39">
        <v>57</v>
      </c>
    </row>
    <row r="40" spans="1:38">
      <c r="A40" t="s">
        <v>82</v>
      </c>
      <c r="B40" s="34">
        <v>145.62</v>
      </c>
      <c r="C40" s="34">
        <v>61.75</v>
      </c>
      <c r="D40" s="93">
        <f t="shared" si="0"/>
        <v>96</v>
      </c>
      <c r="E40" s="34">
        <v>4.2</v>
      </c>
      <c r="F40" s="34"/>
      <c r="G40" s="34"/>
      <c r="H40" s="34"/>
      <c r="I40" s="34"/>
      <c r="J40" s="37">
        <v>10.48</v>
      </c>
      <c r="K40" s="37">
        <v>10.48</v>
      </c>
      <c r="L40" s="37">
        <v>10.74</v>
      </c>
      <c r="M40">
        <v>66.19</v>
      </c>
      <c r="N40">
        <v>150.05000000000001</v>
      </c>
      <c r="O40">
        <v>77.19</v>
      </c>
      <c r="P40">
        <v>5.05</v>
      </c>
      <c r="Q40">
        <v>34.020000000000003</v>
      </c>
      <c r="R40" s="93">
        <v>32</v>
      </c>
      <c r="S40" s="93">
        <v>32</v>
      </c>
      <c r="T40" s="93">
        <v>32</v>
      </c>
      <c r="U40">
        <v>5.53</v>
      </c>
      <c r="V40">
        <v>70.032684000000003</v>
      </c>
      <c r="W40">
        <v>5.62</v>
      </c>
      <c r="X40">
        <v>52.5</v>
      </c>
      <c r="Y40">
        <v>17.5</v>
      </c>
      <c r="Z40">
        <v>17.5</v>
      </c>
      <c r="AA40">
        <v>168.38</v>
      </c>
      <c r="AB40">
        <v>33.67</v>
      </c>
      <c r="AC40">
        <v>69.02</v>
      </c>
      <c r="AD40">
        <v>36.28</v>
      </c>
      <c r="AE40">
        <v>68</v>
      </c>
      <c r="AF40">
        <v>34</v>
      </c>
      <c r="AG40">
        <v>15</v>
      </c>
      <c r="AH40">
        <v>54</v>
      </c>
      <c r="AI40">
        <v>54</v>
      </c>
      <c r="AJ40">
        <v>28.76</v>
      </c>
      <c r="AK40">
        <v>144</v>
      </c>
      <c r="AL40">
        <v>61</v>
      </c>
    </row>
    <row r="41" spans="1:38">
      <c r="A41" t="s">
        <v>83</v>
      </c>
      <c r="B41" s="34">
        <v>145.62</v>
      </c>
      <c r="C41" s="34">
        <v>61.75</v>
      </c>
      <c r="D41" s="93">
        <f t="shared" si="0"/>
        <v>96</v>
      </c>
      <c r="E41" s="34">
        <v>4.2</v>
      </c>
      <c r="F41" s="34"/>
      <c r="G41" s="34"/>
      <c r="H41" s="34"/>
      <c r="I41" s="34"/>
      <c r="J41" s="37">
        <v>11.35</v>
      </c>
      <c r="K41" s="37">
        <v>11.35</v>
      </c>
      <c r="L41" s="37">
        <v>11.64</v>
      </c>
      <c r="M41">
        <v>66.19</v>
      </c>
      <c r="N41">
        <v>150.05000000000001</v>
      </c>
      <c r="O41">
        <v>53.07</v>
      </c>
      <c r="P41">
        <v>5.05</v>
      </c>
      <c r="Q41">
        <v>35.020000000000003</v>
      </c>
      <c r="R41" s="93">
        <v>32</v>
      </c>
      <c r="S41" s="93">
        <v>32</v>
      </c>
      <c r="T41" s="93">
        <v>32</v>
      </c>
      <c r="U41">
        <v>5.53</v>
      </c>
      <c r="V41">
        <v>74.777524999999997</v>
      </c>
      <c r="W41">
        <v>5.62</v>
      </c>
      <c r="X41">
        <v>80</v>
      </c>
      <c r="Y41">
        <v>26.66</v>
      </c>
      <c r="Z41">
        <v>26.67</v>
      </c>
      <c r="AA41">
        <v>182.25</v>
      </c>
      <c r="AB41">
        <v>36.450000000000003</v>
      </c>
      <c r="AC41">
        <v>75.03</v>
      </c>
      <c r="AD41">
        <v>38.159999999999997</v>
      </c>
      <c r="AE41">
        <v>73</v>
      </c>
      <c r="AF41">
        <v>36</v>
      </c>
      <c r="AG41">
        <v>16.34</v>
      </c>
      <c r="AH41">
        <v>65</v>
      </c>
      <c r="AI41">
        <v>65</v>
      </c>
      <c r="AJ41">
        <v>29.27</v>
      </c>
      <c r="AK41">
        <v>154</v>
      </c>
      <c r="AL41">
        <v>66</v>
      </c>
    </row>
    <row r="42" spans="1:38">
      <c r="A42" t="s">
        <v>84</v>
      </c>
      <c r="B42" s="34">
        <v>145.62</v>
      </c>
      <c r="C42" s="34">
        <v>61.75</v>
      </c>
      <c r="D42" s="93">
        <f t="shared" si="0"/>
        <v>95.699999999999989</v>
      </c>
      <c r="E42" s="34">
        <v>4.2</v>
      </c>
      <c r="F42" s="34"/>
      <c r="G42" s="34"/>
      <c r="H42" s="34"/>
      <c r="I42" s="34"/>
      <c r="J42" s="37">
        <v>12.2</v>
      </c>
      <c r="K42" s="37">
        <v>12.2</v>
      </c>
      <c r="L42" s="37">
        <v>12.5</v>
      </c>
      <c r="M42">
        <v>66.19</v>
      </c>
      <c r="N42">
        <v>150.05000000000001</v>
      </c>
      <c r="O42">
        <v>53.07</v>
      </c>
      <c r="P42">
        <v>5.05</v>
      </c>
      <c r="Q42">
        <v>36.020000000000003</v>
      </c>
      <c r="R42" s="93">
        <v>31.9</v>
      </c>
      <c r="S42" s="93">
        <v>31.9</v>
      </c>
      <c r="T42" s="93">
        <v>31.9</v>
      </c>
      <c r="U42">
        <v>5.53</v>
      </c>
      <c r="V42">
        <v>79.415193000000002</v>
      </c>
      <c r="W42">
        <v>5.62</v>
      </c>
      <c r="X42">
        <v>82.5</v>
      </c>
      <c r="Y42">
        <v>27.5</v>
      </c>
      <c r="Z42">
        <v>27.5</v>
      </c>
      <c r="AA42">
        <v>196.62</v>
      </c>
      <c r="AB42">
        <v>39.32</v>
      </c>
      <c r="AC42">
        <v>80.37</v>
      </c>
      <c r="AD42">
        <v>40.08</v>
      </c>
      <c r="AE42">
        <v>77</v>
      </c>
      <c r="AF42">
        <v>39</v>
      </c>
      <c r="AG42">
        <v>17.66</v>
      </c>
      <c r="AH42">
        <v>67.33</v>
      </c>
      <c r="AI42">
        <v>67.33</v>
      </c>
      <c r="AJ42">
        <v>29.27</v>
      </c>
      <c r="AK42">
        <v>165</v>
      </c>
      <c r="AL42">
        <v>70</v>
      </c>
    </row>
    <row r="43" spans="1:38">
      <c r="A43" t="s">
        <v>85</v>
      </c>
      <c r="B43" s="34">
        <v>145.62</v>
      </c>
      <c r="C43" s="34">
        <v>61.75</v>
      </c>
      <c r="D43" s="93">
        <f t="shared" si="0"/>
        <v>95.699999999999989</v>
      </c>
      <c r="E43" s="34">
        <v>4.2</v>
      </c>
      <c r="F43" s="34"/>
      <c r="G43" s="34"/>
      <c r="H43" s="34"/>
      <c r="I43" s="34"/>
      <c r="J43" s="37">
        <v>12.96</v>
      </c>
      <c r="K43" s="37">
        <v>12.96</v>
      </c>
      <c r="L43" s="37">
        <v>13.28</v>
      </c>
      <c r="M43">
        <v>66.19</v>
      </c>
      <c r="N43">
        <v>150.05000000000001</v>
      </c>
      <c r="O43">
        <v>53.07</v>
      </c>
      <c r="P43">
        <v>5.05</v>
      </c>
      <c r="Q43">
        <v>40.01</v>
      </c>
      <c r="R43" s="93">
        <v>31.9</v>
      </c>
      <c r="S43" s="93">
        <v>31.9</v>
      </c>
      <c r="T43" s="93">
        <v>31.9</v>
      </c>
      <c r="U43">
        <v>5.53</v>
      </c>
      <c r="V43">
        <v>84.160033999999996</v>
      </c>
      <c r="W43">
        <v>5.62</v>
      </c>
      <c r="X43">
        <v>84</v>
      </c>
      <c r="Y43">
        <v>28</v>
      </c>
      <c r="Z43">
        <v>28</v>
      </c>
      <c r="AA43">
        <v>208.88</v>
      </c>
      <c r="AB43">
        <v>41.77</v>
      </c>
      <c r="AC43">
        <v>85</v>
      </c>
      <c r="AD43">
        <v>41.66</v>
      </c>
      <c r="AE43">
        <v>81</v>
      </c>
      <c r="AF43">
        <v>40</v>
      </c>
      <c r="AG43">
        <v>19</v>
      </c>
      <c r="AH43">
        <v>69.33</v>
      </c>
      <c r="AI43">
        <v>69.33</v>
      </c>
      <c r="AJ43">
        <v>25.74</v>
      </c>
      <c r="AK43">
        <v>175</v>
      </c>
      <c r="AL43">
        <v>75</v>
      </c>
    </row>
    <row r="44" spans="1:38">
      <c r="A44" t="s">
        <v>86</v>
      </c>
      <c r="B44" s="34">
        <v>145.62</v>
      </c>
      <c r="C44" s="34">
        <v>61.75</v>
      </c>
      <c r="D44" s="93">
        <f t="shared" si="0"/>
        <v>95.699999999999989</v>
      </c>
      <c r="E44" s="34">
        <v>4.2</v>
      </c>
      <c r="F44" s="34"/>
      <c r="G44" s="34"/>
      <c r="H44" s="34"/>
      <c r="I44" s="34"/>
      <c r="J44" s="37">
        <v>13.62</v>
      </c>
      <c r="K44" s="37">
        <v>13.62</v>
      </c>
      <c r="L44" s="37">
        <v>13.96</v>
      </c>
      <c r="M44">
        <v>66.19</v>
      </c>
      <c r="N44">
        <v>150.05000000000001</v>
      </c>
      <c r="O44">
        <v>53.07</v>
      </c>
      <c r="P44">
        <v>5.05</v>
      </c>
      <c r="Q44">
        <v>41.01</v>
      </c>
      <c r="R44" s="93">
        <v>31.9</v>
      </c>
      <c r="S44" s="93">
        <v>31.9</v>
      </c>
      <c r="T44" s="93">
        <v>31.9</v>
      </c>
      <c r="U44">
        <v>5.53</v>
      </c>
      <c r="V44">
        <v>89.051019999999994</v>
      </c>
      <c r="W44">
        <v>5.62</v>
      </c>
      <c r="X44">
        <v>85</v>
      </c>
      <c r="Y44">
        <v>28.34</v>
      </c>
      <c r="Z44">
        <v>28.33</v>
      </c>
      <c r="AA44">
        <v>219.97</v>
      </c>
      <c r="AB44">
        <v>43.99</v>
      </c>
      <c r="AC44">
        <v>89.2</v>
      </c>
      <c r="AD44">
        <v>43.5</v>
      </c>
      <c r="AE44">
        <v>85</v>
      </c>
      <c r="AF44">
        <v>42</v>
      </c>
      <c r="AG44">
        <v>19.66</v>
      </c>
      <c r="AH44">
        <v>71.67</v>
      </c>
      <c r="AI44">
        <v>71.67</v>
      </c>
      <c r="AJ44">
        <v>25.74</v>
      </c>
      <c r="AK44">
        <v>182</v>
      </c>
      <c r="AL44">
        <v>78</v>
      </c>
    </row>
    <row r="45" spans="1:38">
      <c r="A45" t="s">
        <v>87</v>
      </c>
      <c r="B45" s="34">
        <v>145.62</v>
      </c>
      <c r="C45" s="34">
        <v>61.75</v>
      </c>
      <c r="D45" s="93">
        <f t="shared" si="0"/>
        <v>95.699999999999989</v>
      </c>
      <c r="E45" s="34">
        <v>4.2</v>
      </c>
      <c r="F45" s="34"/>
      <c r="G45" s="34"/>
      <c r="H45" s="34"/>
      <c r="I45" s="34"/>
      <c r="J45" s="37">
        <v>14.29</v>
      </c>
      <c r="K45" s="37">
        <v>14.29</v>
      </c>
      <c r="L45" s="37">
        <v>14.64</v>
      </c>
      <c r="M45">
        <v>66.19</v>
      </c>
      <c r="N45">
        <v>150.05000000000001</v>
      </c>
      <c r="O45">
        <v>53.07</v>
      </c>
      <c r="P45">
        <v>5.05</v>
      </c>
      <c r="Q45">
        <v>42.01</v>
      </c>
      <c r="R45" s="93">
        <v>31.9</v>
      </c>
      <c r="S45" s="93">
        <v>31.9</v>
      </c>
      <c r="T45" s="93">
        <v>31.9</v>
      </c>
      <c r="U45">
        <v>5.53</v>
      </c>
      <c r="V45">
        <v>92.743617</v>
      </c>
      <c r="W45">
        <v>5.62</v>
      </c>
      <c r="X45">
        <v>86</v>
      </c>
      <c r="Y45">
        <v>28.66</v>
      </c>
      <c r="Z45">
        <v>28.67</v>
      </c>
      <c r="AA45">
        <v>230.69</v>
      </c>
      <c r="AB45">
        <v>46.14</v>
      </c>
      <c r="AC45">
        <v>91.54</v>
      </c>
      <c r="AD45">
        <v>44</v>
      </c>
      <c r="AE45">
        <v>89</v>
      </c>
      <c r="AF45">
        <v>44</v>
      </c>
      <c r="AG45">
        <v>20.34</v>
      </c>
      <c r="AH45">
        <v>73.33</v>
      </c>
      <c r="AI45">
        <v>73.33</v>
      </c>
      <c r="AJ45">
        <v>25.74</v>
      </c>
      <c r="AK45">
        <v>186</v>
      </c>
      <c r="AL45">
        <v>79</v>
      </c>
    </row>
    <row r="46" spans="1:38">
      <c r="A46" t="s">
        <v>88</v>
      </c>
      <c r="B46" s="34">
        <v>145.62</v>
      </c>
      <c r="C46" s="34">
        <v>61.75</v>
      </c>
      <c r="D46" s="93">
        <f t="shared" si="0"/>
        <v>95.699999999999989</v>
      </c>
      <c r="E46" s="34">
        <v>4.2</v>
      </c>
      <c r="F46" s="34"/>
      <c r="G46" s="34"/>
      <c r="H46" s="34"/>
      <c r="I46" s="34"/>
      <c r="J46" s="37">
        <v>14.75</v>
      </c>
      <c r="K46" s="37">
        <v>14.75</v>
      </c>
      <c r="L46" s="37">
        <v>15.12</v>
      </c>
      <c r="M46">
        <v>66.19</v>
      </c>
      <c r="N46">
        <v>192.98</v>
      </c>
      <c r="O46">
        <v>53.07</v>
      </c>
      <c r="P46">
        <v>5.05</v>
      </c>
      <c r="Q46">
        <v>42.01</v>
      </c>
      <c r="R46" s="93">
        <v>31.9</v>
      </c>
      <c r="S46" s="93">
        <v>31.9</v>
      </c>
      <c r="T46" s="93">
        <v>31.9</v>
      </c>
      <c r="U46">
        <v>5.53</v>
      </c>
      <c r="V46">
        <v>97.829463000000004</v>
      </c>
      <c r="W46">
        <v>5.62</v>
      </c>
      <c r="X46">
        <v>87.5</v>
      </c>
      <c r="Y46">
        <v>29.16</v>
      </c>
      <c r="Z46">
        <v>29.17</v>
      </c>
      <c r="AA46">
        <v>233.33</v>
      </c>
      <c r="AB46">
        <v>46.67</v>
      </c>
      <c r="AC46">
        <v>92.38</v>
      </c>
      <c r="AD46">
        <v>44.5</v>
      </c>
      <c r="AE46">
        <v>93</v>
      </c>
      <c r="AF46">
        <v>47</v>
      </c>
      <c r="AG46">
        <v>21.34</v>
      </c>
      <c r="AH46">
        <v>75</v>
      </c>
      <c r="AI46">
        <v>75</v>
      </c>
      <c r="AJ46">
        <v>25.74</v>
      </c>
      <c r="AK46">
        <v>186</v>
      </c>
      <c r="AL46">
        <v>79</v>
      </c>
    </row>
    <row r="47" spans="1:38">
      <c r="A47" t="s">
        <v>89</v>
      </c>
      <c r="B47" s="34">
        <v>145.62</v>
      </c>
      <c r="C47" s="34">
        <v>61.75</v>
      </c>
      <c r="D47" s="93">
        <f t="shared" si="0"/>
        <v>94.699999999999989</v>
      </c>
      <c r="E47" s="34">
        <v>4.34</v>
      </c>
      <c r="F47" s="34"/>
      <c r="G47" s="34"/>
      <c r="H47" s="34"/>
      <c r="I47" s="34"/>
      <c r="J47" s="37">
        <v>15.14</v>
      </c>
      <c r="K47" s="37">
        <v>15.14</v>
      </c>
      <c r="L47" s="37">
        <v>15.52</v>
      </c>
      <c r="M47">
        <v>66.19</v>
      </c>
      <c r="N47">
        <v>231.58</v>
      </c>
      <c r="O47">
        <v>69.47</v>
      </c>
      <c r="P47">
        <v>5.05</v>
      </c>
      <c r="Q47">
        <v>42.01</v>
      </c>
      <c r="R47" s="93">
        <v>31.57</v>
      </c>
      <c r="S47" s="93">
        <v>31.56</v>
      </c>
      <c r="T47" s="93">
        <v>31.57</v>
      </c>
      <c r="U47">
        <v>5.53</v>
      </c>
      <c r="V47">
        <v>102.40867299999999</v>
      </c>
      <c r="W47">
        <v>5.57</v>
      </c>
      <c r="X47">
        <v>89</v>
      </c>
      <c r="Y47">
        <v>29.66</v>
      </c>
      <c r="Z47">
        <v>29.67</v>
      </c>
      <c r="AA47">
        <v>233.33</v>
      </c>
      <c r="AB47">
        <v>46.67</v>
      </c>
      <c r="AC47">
        <v>92.49</v>
      </c>
      <c r="AD47">
        <v>44.5</v>
      </c>
      <c r="AE47">
        <v>93</v>
      </c>
      <c r="AF47">
        <v>47</v>
      </c>
      <c r="AG47">
        <v>27.66</v>
      </c>
      <c r="AH47">
        <v>76.67</v>
      </c>
      <c r="AI47">
        <v>76.67</v>
      </c>
      <c r="AJ47">
        <v>25.74</v>
      </c>
      <c r="AK47">
        <v>186</v>
      </c>
      <c r="AL47">
        <v>79</v>
      </c>
    </row>
    <row r="48" spans="1:38">
      <c r="A48" t="s">
        <v>90</v>
      </c>
      <c r="B48" s="34">
        <v>145.62</v>
      </c>
      <c r="C48" s="34">
        <v>61.75</v>
      </c>
      <c r="D48" s="93">
        <f t="shared" si="0"/>
        <v>94.199999999999989</v>
      </c>
      <c r="E48" s="34">
        <v>4.34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66.19</v>
      </c>
      <c r="N48">
        <v>272.83</v>
      </c>
      <c r="O48">
        <v>69.47</v>
      </c>
      <c r="P48">
        <v>5.05</v>
      </c>
      <c r="Q48">
        <v>42.01</v>
      </c>
      <c r="R48" s="93">
        <v>31.4</v>
      </c>
      <c r="S48" s="93">
        <v>31.4</v>
      </c>
      <c r="T48" s="93">
        <v>31.4</v>
      </c>
      <c r="U48">
        <v>5.53</v>
      </c>
      <c r="V48">
        <v>106.646878</v>
      </c>
      <c r="W48">
        <v>5.57</v>
      </c>
      <c r="X48">
        <v>91</v>
      </c>
      <c r="Y48">
        <v>30.34</v>
      </c>
      <c r="Z48">
        <v>30.33</v>
      </c>
      <c r="AA48">
        <v>233.33</v>
      </c>
      <c r="AB48">
        <v>46.67</v>
      </c>
      <c r="AC48">
        <v>92.45</v>
      </c>
      <c r="AD48">
        <v>44.5</v>
      </c>
      <c r="AE48">
        <v>93</v>
      </c>
      <c r="AF48">
        <v>47</v>
      </c>
      <c r="AG48">
        <v>28.34</v>
      </c>
      <c r="AH48">
        <v>78.33</v>
      </c>
      <c r="AI48">
        <v>78.33</v>
      </c>
      <c r="AJ48">
        <v>25.74</v>
      </c>
      <c r="AK48">
        <v>186</v>
      </c>
      <c r="AL48">
        <v>79</v>
      </c>
    </row>
    <row r="49" spans="1:38">
      <c r="A49" t="s">
        <v>91</v>
      </c>
      <c r="B49" s="34">
        <v>145.62</v>
      </c>
      <c r="C49" s="34">
        <v>61.75</v>
      </c>
      <c r="D49" s="93">
        <f t="shared" si="0"/>
        <v>94.199999999999989</v>
      </c>
      <c r="E49" s="34">
        <v>4.34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66.19</v>
      </c>
      <c r="N49">
        <v>272.83</v>
      </c>
      <c r="O49">
        <v>69.47</v>
      </c>
      <c r="P49">
        <v>5.05</v>
      </c>
      <c r="Q49">
        <v>42.01</v>
      </c>
      <c r="R49" s="93">
        <v>31.4</v>
      </c>
      <c r="S49" s="93">
        <v>31.4</v>
      </c>
      <c r="T49" s="93">
        <v>31.4</v>
      </c>
      <c r="U49">
        <v>5.53</v>
      </c>
      <c r="V49">
        <v>110.641508</v>
      </c>
      <c r="W49">
        <v>5.57</v>
      </c>
      <c r="X49">
        <v>79</v>
      </c>
      <c r="Y49">
        <v>26.34</v>
      </c>
      <c r="Z49">
        <v>26.33</v>
      </c>
      <c r="AA49">
        <v>233.33</v>
      </c>
      <c r="AB49">
        <v>46.67</v>
      </c>
      <c r="AC49">
        <v>92.53</v>
      </c>
      <c r="AD49">
        <v>44.5</v>
      </c>
      <c r="AE49">
        <v>93</v>
      </c>
      <c r="AF49">
        <v>47</v>
      </c>
      <c r="AG49">
        <v>23.66</v>
      </c>
      <c r="AH49">
        <v>70</v>
      </c>
      <c r="AI49">
        <v>70</v>
      </c>
      <c r="AJ49">
        <v>25.74</v>
      </c>
      <c r="AK49">
        <v>188</v>
      </c>
      <c r="AL49">
        <v>80</v>
      </c>
    </row>
    <row r="50" spans="1:38">
      <c r="A50" t="s">
        <v>92</v>
      </c>
      <c r="B50" s="34">
        <v>145.62</v>
      </c>
      <c r="C50" s="34">
        <v>61.75</v>
      </c>
      <c r="D50" s="93">
        <f t="shared" si="0"/>
        <v>94.199999999999989</v>
      </c>
      <c r="E50" s="34">
        <v>4.34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66.19</v>
      </c>
      <c r="N50">
        <v>272.83</v>
      </c>
      <c r="O50">
        <v>69.47</v>
      </c>
      <c r="P50">
        <v>5.05</v>
      </c>
      <c r="Q50">
        <v>42.01</v>
      </c>
      <c r="R50" s="93">
        <v>31.4</v>
      </c>
      <c r="S50" s="93">
        <v>31.4</v>
      </c>
      <c r="T50" s="93">
        <v>31.4</v>
      </c>
      <c r="U50">
        <v>5.53</v>
      </c>
      <c r="V50">
        <v>113.944385</v>
      </c>
      <c r="W50">
        <v>5.57</v>
      </c>
      <c r="X50">
        <v>81</v>
      </c>
      <c r="Y50">
        <v>27</v>
      </c>
      <c r="Z50">
        <v>27</v>
      </c>
      <c r="AA50">
        <v>233.33</v>
      </c>
      <c r="AB50">
        <v>46.67</v>
      </c>
      <c r="AC50">
        <v>92.71</v>
      </c>
      <c r="AD50">
        <v>44.5</v>
      </c>
      <c r="AE50">
        <v>93</v>
      </c>
      <c r="AF50">
        <v>47</v>
      </c>
      <c r="AG50">
        <v>24.34</v>
      </c>
      <c r="AH50">
        <v>70.67</v>
      </c>
      <c r="AI50">
        <v>70.67</v>
      </c>
      <c r="AJ50">
        <v>25.74</v>
      </c>
      <c r="AK50">
        <v>188</v>
      </c>
      <c r="AL50">
        <v>80</v>
      </c>
    </row>
    <row r="51" spans="1:38">
      <c r="A51" t="s">
        <v>93</v>
      </c>
      <c r="B51" s="34">
        <v>145.62</v>
      </c>
      <c r="C51" s="34">
        <v>61.75</v>
      </c>
      <c r="D51" s="93">
        <f t="shared" si="0"/>
        <v>94.199999999999989</v>
      </c>
      <c r="E51" s="34">
        <v>4.34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66.19</v>
      </c>
      <c r="N51">
        <v>272.83</v>
      </c>
      <c r="O51">
        <v>69.47</v>
      </c>
      <c r="P51">
        <v>5.05</v>
      </c>
      <c r="Q51">
        <v>42.01</v>
      </c>
      <c r="R51" s="93">
        <v>31.4</v>
      </c>
      <c r="S51" s="93">
        <v>31.4</v>
      </c>
      <c r="T51" s="93">
        <v>31.4</v>
      </c>
      <c r="U51">
        <v>5.53</v>
      </c>
      <c r="V51">
        <v>117.20829000000001</v>
      </c>
      <c r="W51">
        <v>5.57</v>
      </c>
      <c r="X51">
        <v>83</v>
      </c>
      <c r="Y51">
        <v>27.66</v>
      </c>
      <c r="Z51">
        <v>27.67</v>
      </c>
      <c r="AA51">
        <v>233.33</v>
      </c>
      <c r="AB51">
        <v>46.67</v>
      </c>
      <c r="AC51">
        <v>92.81</v>
      </c>
      <c r="AD51">
        <v>44.5</v>
      </c>
      <c r="AE51">
        <v>93</v>
      </c>
      <c r="AF51">
        <v>47</v>
      </c>
      <c r="AG51">
        <v>25</v>
      </c>
      <c r="AH51">
        <v>71.33</v>
      </c>
      <c r="AI51">
        <v>71.33</v>
      </c>
      <c r="AJ51">
        <v>25.74</v>
      </c>
      <c r="AK51">
        <v>188</v>
      </c>
      <c r="AL51">
        <v>80</v>
      </c>
    </row>
    <row r="52" spans="1:38">
      <c r="A52" t="s">
        <v>94</v>
      </c>
      <c r="B52" s="34">
        <v>174.57</v>
      </c>
      <c r="C52" s="34">
        <v>61.75</v>
      </c>
      <c r="D52" s="93">
        <f t="shared" si="0"/>
        <v>94.199999999999989</v>
      </c>
      <c r="E52" s="34">
        <v>4.34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66.19</v>
      </c>
      <c r="N52">
        <v>272.83</v>
      </c>
      <c r="O52">
        <v>69.47</v>
      </c>
      <c r="P52">
        <v>5.05</v>
      </c>
      <c r="Q52">
        <v>42.01</v>
      </c>
      <c r="R52" s="93">
        <v>31.4</v>
      </c>
      <c r="S52" s="93">
        <v>31.4</v>
      </c>
      <c r="T52" s="93">
        <v>31.4</v>
      </c>
      <c r="U52">
        <v>5.53</v>
      </c>
      <c r="V52">
        <v>119.30303499999999</v>
      </c>
      <c r="W52">
        <v>5.57</v>
      </c>
      <c r="X52">
        <v>85</v>
      </c>
      <c r="Y52">
        <v>28.34</v>
      </c>
      <c r="Z52">
        <v>28.33</v>
      </c>
      <c r="AA52">
        <v>233.33</v>
      </c>
      <c r="AB52">
        <v>46.67</v>
      </c>
      <c r="AC52">
        <v>92.77</v>
      </c>
      <c r="AD52">
        <v>44.5</v>
      </c>
      <c r="AE52">
        <v>93</v>
      </c>
      <c r="AF52">
        <v>47</v>
      </c>
      <c r="AG52">
        <v>26</v>
      </c>
      <c r="AH52">
        <v>72</v>
      </c>
      <c r="AI52">
        <v>72</v>
      </c>
      <c r="AJ52">
        <v>25.74</v>
      </c>
      <c r="AK52">
        <v>188</v>
      </c>
      <c r="AL52">
        <v>80</v>
      </c>
    </row>
    <row r="53" spans="1:38">
      <c r="A53" t="s">
        <v>95</v>
      </c>
      <c r="B53" s="34">
        <v>201.53</v>
      </c>
      <c r="C53" s="34">
        <v>61.75</v>
      </c>
      <c r="D53" s="93">
        <f t="shared" si="0"/>
        <v>94.199999999999989</v>
      </c>
      <c r="E53" s="34">
        <v>12.29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66.19</v>
      </c>
      <c r="N53">
        <v>272.83</v>
      </c>
      <c r="O53">
        <v>69.47</v>
      </c>
      <c r="P53">
        <v>5.05</v>
      </c>
      <c r="Q53">
        <v>42.01</v>
      </c>
      <c r="R53" s="93">
        <v>31.4</v>
      </c>
      <c r="S53" s="93">
        <v>31.4</v>
      </c>
      <c r="T53" s="93">
        <v>31.4</v>
      </c>
      <c r="U53">
        <v>5.53</v>
      </c>
      <c r="V53">
        <v>118.78665599999999</v>
      </c>
      <c r="W53">
        <v>5.57</v>
      </c>
      <c r="X53">
        <v>88</v>
      </c>
      <c r="Y53">
        <v>29.34</v>
      </c>
      <c r="Z53">
        <v>29.33</v>
      </c>
      <c r="AA53">
        <v>233.33</v>
      </c>
      <c r="AB53">
        <v>46.67</v>
      </c>
      <c r="AC53">
        <v>92.72</v>
      </c>
      <c r="AD53">
        <v>44.5</v>
      </c>
      <c r="AE53">
        <v>93</v>
      </c>
      <c r="AF53">
        <v>47</v>
      </c>
      <c r="AG53">
        <v>27.34</v>
      </c>
      <c r="AH53">
        <v>72.67</v>
      </c>
      <c r="AI53">
        <v>72.67</v>
      </c>
      <c r="AJ53">
        <v>25.74</v>
      </c>
      <c r="AK53">
        <v>188</v>
      </c>
      <c r="AL53">
        <v>80</v>
      </c>
    </row>
    <row r="54" spans="1:38">
      <c r="A54" t="s">
        <v>96</v>
      </c>
      <c r="B54" s="34">
        <v>201.53</v>
      </c>
      <c r="C54" s="34">
        <v>61.75</v>
      </c>
      <c r="D54" s="93">
        <f t="shared" si="0"/>
        <v>94.199999999999989</v>
      </c>
      <c r="E54" s="34">
        <v>12.29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66.19</v>
      </c>
      <c r="N54">
        <v>272.83</v>
      </c>
      <c r="O54">
        <v>69.47</v>
      </c>
      <c r="P54">
        <v>5.05</v>
      </c>
      <c r="Q54">
        <v>42.01</v>
      </c>
      <c r="R54" s="93">
        <v>31.4</v>
      </c>
      <c r="S54" s="93">
        <v>31.4</v>
      </c>
      <c r="T54" s="93">
        <v>31.4</v>
      </c>
      <c r="U54">
        <v>5.53</v>
      </c>
      <c r="V54">
        <v>117.851328</v>
      </c>
      <c r="W54">
        <v>5.57</v>
      </c>
      <c r="X54">
        <v>91</v>
      </c>
      <c r="Y54">
        <v>30.34</v>
      </c>
      <c r="Z54">
        <v>30.33</v>
      </c>
      <c r="AA54">
        <v>233.33</v>
      </c>
      <c r="AB54">
        <v>46.67</v>
      </c>
      <c r="AC54">
        <v>92.67</v>
      </c>
      <c r="AD54">
        <v>44.5</v>
      </c>
      <c r="AE54">
        <v>93</v>
      </c>
      <c r="AF54">
        <v>47</v>
      </c>
      <c r="AG54">
        <v>28.66</v>
      </c>
      <c r="AH54">
        <v>73.33</v>
      </c>
      <c r="AI54">
        <v>73.33</v>
      </c>
      <c r="AJ54">
        <v>25.74</v>
      </c>
      <c r="AK54">
        <v>188</v>
      </c>
      <c r="AL54">
        <v>80</v>
      </c>
    </row>
    <row r="55" spans="1:38">
      <c r="A55" t="s">
        <v>97</v>
      </c>
      <c r="B55" s="34">
        <v>153.28</v>
      </c>
      <c r="C55" s="34">
        <v>61.75</v>
      </c>
      <c r="D55" s="93">
        <f t="shared" si="0"/>
        <v>94.199999999999989</v>
      </c>
      <c r="E55" s="34">
        <v>16.09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66.19</v>
      </c>
      <c r="N55">
        <v>272.83</v>
      </c>
      <c r="O55">
        <v>69.47</v>
      </c>
      <c r="P55">
        <v>5.12</v>
      </c>
      <c r="Q55">
        <v>42.01</v>
      </c>
      <c r="R55" s="93">
        <v>31.4</v>
      </c>
      <c r="S55" s="93">
        <v>31.4</v>
      </c>
      <c r="T55" s="93">
        <v>31.4</v>
      </c>
      <c r="U55">
        <v>5.53</v>
      </c>
      <c r="V55">
        <v>114.996629</v>
      </c>
      <c r="W55">
        <v>5.47</v>
      </c>
      <c r="X55">
        <v>94</v>
      </c>
      <c r="Y55">
        <v>31.34</v>
      </c>
      <c r="Z55">
        <v>31.33</v>
      </c>
      <c r="AA55">
        <v>233.33</v>
      </c>
      <c r="AB55">
        <v>46.67</v>
      </c>
      <c r="AC55">
        <v>92.56</v>
      </c>
      <c r="AD55">
        <v>44.5</v>
      </c>
      <c r="AE55">
        <v>93</v>
      </c>
      <c r="AF55">
        <v>47</v>
      </c>
      <c r="AG55">
        <v>30.34</v>
      </c>
      <c r="AH55">
        <v>74</v>
      </c>
      <c r="AI55">
        <v>74</v>
      </c>
      <c r="AJ55">
        <v>25.74</v>
      </c>
      <c r="AK55">
        <v>188</v>
      </c>
      <c r="AL55">
        <v>80</v>
      </c>
    </row>
    <row r="56" spans="1:38">
      <c r="A56" t="s">
        <v>98</v>
      </c>
      <c r="B56" s="34">
        <v>201.53</v>
      </c>
      <c r="C56" s="34">
        <v>61.75</v>
      </c>
      <c r="D56" s="93">
        <f t="shared" si="0"/>
        <v>93.7</v>
      </c>
      <c r="E56" s="34">
        <v>16.09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66.19</v>
      </c>
      <c r="N56">
        <v>272.83</v>
      </c>
      <c r="O56">
        <v>69.47</v>
      </c>
      <c r="P56">
        <v>5.12</v>
      </c>
      <c r="Q56">
        <v>42.01</v>
      </c>
      <c r="R56" s="93">
        <v>31.23</v>
      </c>
      <c r="S56" s="93">
        <v>31.24</v>
      </c>
      <c r="T56" s="93">
        <v>31.23</v>
      </c>
      <c r="U56">
        <v>5.53</v>
      </c>
      <c r="V56">
        <v>110.222559</v>
      </c>
      <c r="W56">
        <v>5.47</v>
      </c>
      <c r="X56">
        <v>97.5</v>
      </c>
      <c r="Y56">
        <v>32.5</v>
      </c>
      <c r="Z56">
        <v>32.5</v>
      </c>
      <c r="AA56">
        <v>233.33</v>
      </c>
      <c r="AB56">
        <v>46.67</v>
      </c>
      <c r="AC56">
        <v>92.56</v>
      </c>
      <c r="AD56">
        <v>44.5</v>
      </c>
      <c r="AE56">
        <v>93</v>
      </c>
      <c r="AF56">
        <v>47</v>
      </c>
      <c r="AG56">
        <v>31.34</v>
      </c>
      <c r="AH56">
        <v>74.67</v>
      </c>
      <c r="AI56">
        <v>74.67</v>
      </c>
      <c r="AJ56">
        <v>26.25</v>
      </c>
      <c r="AK56">
        <v>186</v>
      </c>
      <c r="AL56">
        <v>79</v>
      </c>
    </row>
    <row r="57" spans="1:38">
      <c r="A57" t="s">
        <v>99</v>
      </c>
      <c r="B57" s="34">
        <v>249.77</v>
      </c>
      <c r="C57" s="34">
        <v>61.75</v>
      </c>
      <c r="D57" s="93">
        <f t="shared" si="0"/>
        <v>93.7</v>
      </c>
      <c r="E57" s="34">
        <v>16.09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66.19</v>
      </c>
      <c r="N57">
        <v>272.83</v>
      </c>
      <c r="O57">
        <v>60.79</v>
      </c>
      <c r="P57">
        <v>5.12</v>
      </c>
      <c r="Q57">
        <v>42.01</v>
      </c>
      <c r="R57" s="93">
        <v>31.23</v>
      </c>
      <c r="S57" s="93">
        <v>31.24</v>
      </c>
      <c r="T57" s="93">
        <v>31.23</v>
      </c>
      <c r="U57">
        <v>5.53</v>
      </c>
      <c r="V57">
        <v>107.552977</v>
      </c>
      <c r="W57">
        <v>5.47</v>
      </c>
      <c r="X57">
        <v>100</v>
      </c>
      <c r="Y57">
        <v>33.340000000000003</v>
      </c>
      <c r="Z57">
        <v>33.33</v>
      </c>
      <c r="AA57">
        <v>233.33</v>
      </c>
      <c r="AB57">
        <v>46.67</v>
      </c>
      <c r="AC57">
        <v>92.46</v>
      </c>
      <c r="AD57">
        <v>44.5</v>
      </c>
      <c r="AE57">
        <v>93</v>
      </c>
      <c r="AF57">
        <v>47</v>
      </c>
      <c r="AG57">
        <v>33</v>
      </c>
      <c r="AH57">
        <v>75.33</v>
      </c>
      <c r="AI57">
        <v>75.33</v>
      </c>
      <c r="AJ57">
        <v>26.25</v>
      </c>
      <c r="AK57">
        <v>186</v>
      </c>
      <c r="AL57">
        <v>79</v>
      </c>
    </row>
    <row r="58" spans="1:38">
      <c r="A58" t="s">
        <v>100</v>
      </c>
      <c r="B58" s="34">
        <v>261.97000000000003</v>
      </c>
      <c r="C58" s="34">
        <v>61.75</v>
      </c>
      <c r="D58" s="93">
        <f t="shared" si="0"/>
        <v>94.199999999999989</v>
      </c>
      <c r="E58" s="34">
        <v>16.09</v>
      </c>
      <c r="F58" s="34"/>
      <c r="G58" s="34"/>
      <c r="H58" s="34"/>
      <c r="I58" s="34"/>
      <c r="J58" s="37">
        <v>15.09</v>
      </c>
      <c r="K58" s="37">
        <v>15.09</v>
      </c>
      <c r="L58" s="37">
        <v>15.47</v>
      </c>
      <c r="M58">
        <v>66.19</v>
      </c>
      <c r="N58">
        <v>272.83</v>
      </c>
      <c r="O58">
        <v>60.79</v>
      </c>
      <c r="P58">
        <v>5.12</v>
      </c>
      <c r="Q58">
        <v>42.01</v>
      </c>
      <c r="R58" s="93">
        <v>31.4</v>
      </c>
      <c r="S58" s="93">
        <v>31.4</v>
      </c>
      <c r="T58" s="93">
        <v>31.4</v>
      </c>
      <c r="U58">
        <v>5.53</v>
      </c>
      <c r="V58">
        <v>104.35727300000001</v>
      </c>
      <c r="W58">
        <v>5.47</v>
      </c>
      <c r="X58">
        <v>102.5</v>
      </c>
      <c r="Y58">
        <v>34.159999999999997</v>
      </c>
      <c r="Z58">
        <v>34.17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33.340000000000003</v>
      </c>
      <c r="AH58">
        <v>76</v>
      </c>
      <c r="AI58">
        <v>76</v>
      </c>
      <c r="AJ58">
        <v>26.25</v>
      </c>
      <c r="AK58">
        <v>182</v>
      </c>
      <c r="AL58">
        <v>78</v>
      </c>
    </row>
    <row r="59" spans="1:38">
      <c r="A59" t="s">
        <v>101</v>
      </c>
      <c r="B59" s="34">
        <v>261.97000000000003</v>
      </c>
      <c r="C59" s="34">
        <v>61.75</v>
      </c>
      <c r="D59" s="93">
        <f t="shared" si="0"/>
        <v>94.199999999999989</v>
      </c>
      <c r="E59" s="34">
        <v>16.09</v>
      </c>
      <c r="F59" s="34"/>
      <c r="G59" s="34"/>
      <c r="H59" s="34"/>
      <c r="I59" s="34"/>
      <c r="J59" s="37">
        <v>14.76</v>
      </c>
      <c r="K59" s="37">
        <v>14.76</v>
      </c>
      <c r="L59" s="37">
        <v>15.14</v>
      </c>
      <c r="M59">
        <v>115.36</v>
      </c>
      <c r="N59">
        <v>272.83</v>
      </c>
      <c r="O59">
        <v>80.09</v>
      </c>
      <c r="P59">
        <v>5.28</v>
      </c>
      <c r="Q59">
        <v>44.01</v>
      </c>
      <c r="R59" s="93">
        <v>31.4</v>
      </c>
      <c r="S59" s="93">
        <v>31.4</v>
      </c>
      <c r="T59" s="93">
        <v>31.4</v>
      </c>
      <c r="U59">
        <v>5.68</v>
      </c>
      <c r="V59">
        <v>100.664676</v>
      </c>
      <c r="W59">
        <v>5.57</v>
      </c>
      <c r="X59">
        <v>105</v>
      </c>
      <c r="Y59">
        <v>35</v>
      </c>
      <c r="Z59">
        <v>35</v>
      </c>
      <c r="AA59">
        <v>233.33</v>
      </c>
      <c r="AB59">
        <v>46.67</v>
      </c>
      <c r="AC59">
        <v>92.36</v>
      </c>
      <c r="AD59">
        <v>42.23</v>
      </c>
      <c r="AE59">
        <v>93</v>
      </c>
      <c r="AF59">
        <v>47</v>
      </c>
      <c r="AG59">
        <v>33.340000000000003</v>
      </c>
      <c r="AH59">
        <v>76.67</v>
      </c>
      <c r="AI59">
        <v>76.67</v>
      </c>
      <c r="AJ59">
        <v>26.25</v>
      </c>
      <c r="AK59">
        <v>179</v>
      </c>
      <c r="AL59">
        <v>76</v>
      </c>
    </row>
    <row r="60" spans="1:38">
      <c r="A60" t="s">
        <v>102</v>
      </c>
      <c r="B60" s="34">
        <v>261.97000000000003</v>
      </c>
      <c r="C60" s="34">
        <v>61.75</v>
      </c>
      <c r="D60" s="93">
        <f t="shared" si="0"/>
        <v>94.199999999999989</v>
      </c>
      <c r="E60" s="34">
        <v>16.09</v>
      </c>
      <c r="F60" s="34"/>
      <c r="G60" s="34"/>
      <c r="H60" s="34"/>
      <c r="I60" s="34"/>
      <c r="J60" s="37">
        <v>14.28</v>
      </c>
      <c r="K60" s="37">
        <v>14.28</v>
      </c>
      <c r="L60" s="37">
        <v>14.63</v>
      </c>
      <c r="M60">
        <v>115.36</v>
      </c>
      <c r="N60">
        <v>272.83</v>
      </c>
      <c r="O60">
        <v>100.52</v>
      </c>
      <c r="P60">
        <v>5.28</v>
      </c>
      <c r="Q60">
        <v>44.01</v>
      </c>
      <c r="R60" s="93">
        <v>31.4</v>
      </c>
      <c r="S60" s="93">
        <v>31.4</v>
      </c>
      <c r="T60" s="93">
        <v>31.4</v>
      </c>
      <c r="U60">
        <v>5.68</v>
      </c>
      <c r="V60">
        <v>96.562872999999996</v>
      </c>
      <c r="W60">
        <v>5.57</v>
      </c>
      <c r="X60">
        <v>105</v>
      </c>
      <c r="Y60">
        <v>35</v>
      </c>
      <c r="Z60">
        <v>35</v>
      </c>
      <c r="AA60">
        <v>233.33</v>
      </c>
      <c r="AB60">
        <v>46.67</v>
      </c>
      <c r="AC60">
        <v>92</v>
      </c>
      <c r="AD60">
        <v>41.67</v>
      </c>
      <c r="AE60">
        <v>93</v>
      </c>
      <c r="AF60">
        <v>47</v>
      </c>
      <c r="AG60">
        <v>33.340000000000003</v>
      </c>
      <c r="AH60">
        <v>77.33</v>
      </c>
      <c r="AI60">
        <v>77.33</v>
      </c>
      <c r="AJ60">
        <v>26.75</v>
      </c>
      <c r="AK60">
        <v>175</v>
      </c>
      <c r="AL60">
        <v>75</v>
      </c>
    </row>
    <row r="61" spans="1:38">
      <c r="A61" t="s">
        <v>103</v>
      </c>
      <c r="B61" s="34">
        <v>261.97000000000003</v>
      </c>
      <c r="C61" s="34">
        <v>61.75</v>
      </c>
      <c r="D61" s="93">
        <f t="shared" si="0"/>
        <v>94.199999999999989</v>
      </c>
      <c r="E61" s="34">
        <v>16.09</v>
      </c>
      <c r="F61" s="34"/>
      <c r="G61" s="34"/>
      <c r="H61" s="34"/>
      <c r="I61" s="34"/>
      <c r="J61" s="37">
        <v>13.64</v>
      </c>
      <c r="K61" s="37">
        <v>13.64</v>
      </c>
      <c r="L61" s="37">
        <v>13.98</v>
      </c>
      <c r="M61">
        <v>115.36</v>
      </c>
      <c r="N61">
        <v>272.83</v>
      </c>
      <c r="O61">
        <v>100.52</v>
      </c>
      <c r="P61">
        <v>4.66</v>
      </c>
      <c r="Q61">
        <v>44.01</v>
      </c>
      <c r="R61" s="93">
        <v>31.4</v>
      </c>
      <c r="S61" s="93">
        <v>31.4</v>
      </c>
      <c r="T61" s="93">
        <v>31.4</v>
      </c>
      <c r="U61">
        <v>5.68</v>
      </c>
      <c r="V61">
        <v>90.902190000000004</v>
      </c>
      <c r="W61">
        <v>5.57</v>
      </c>
      <c r="X61">
        <v>105</v>
      </c>
      <c r="Y61">
        <v>35</v>
      </c>
      <c r="Z61">
        <v>35</v>
      </c>
      <c r="AA61">
        <v>233.33</v>
      </c>
      <c r="AB61">
        <v>46.67</v>
      </c>
      <c r="AC61">
        <v>91.3</v>
      </c>
      <c r="AD61">
        <v>40.35</v>
      </c>
      <c r="AE61">
        <v>81</v>
      </c>
      <c r="AF61">
        <v>41</v>
      </c>
      <c r="AG61">
        <v>33.340000000000003</v>
      </c>
      <c r="AH61">
        <v>77.33</v>
      </c>
      <c r="AI61">
        <v>77.33</v>
      </c>
      <c r="AJ61">
        <v>27.26</v>
      </c>
      <c r="AK61">
        <v>172</v>
      </c>
      <c r="AL61">
        <v>73</v>
      </c>
    </row>
    <row r="62" spans="1:38">
      <c r="A62" t="s">
        <v>104</v>
      </c>
      <c r="B62" s="34">
        <v>261.97000000000003</v>
      </c>
      <c r="C62" s="34">
        <v>61.75</v>
      </c>
      <c r="D62" s="93">
        <f t="shared" si="0"/>
        <v>94.199999999999989</v>
      </c>
      <c r="E62" s="34">
        <v>16.09</v>
      </c>
      <c r="F62" s="34"/>
      <c r="G62" s="34"/>
      <c r="H62" s="34"/>
      <c r="I62" s="34"/>
      <c r="J62" s="37">
        <v>13.06</v>
      </c>
      <c r="K62" s="37">
        <v>13.06</v>
      </c>
      <c r="L62" s="37">
        <v>13.39</v>
      </c>
      <c r="M62">
        <v>115.36</v>
      </c>
      <c r="N62">
        <v>272.83</v>
      </c>
      <c r="O62">
        <v>100.52</v>
      </c>
      <c r="P62">
        <v>4.66</v>
      </c>
      <c r="Q62">
        <v>44.01</v>
      </c>
      <c r="R62" s="93">
        <v>31.4</v>
      </c>
      <c r="S62" s="93">
        <v>31.4</v>
      </c>
      <c r="T62" s="93">
        <v>31.4</v>
      </c>
      <c r="U62">
        <v>5.68</v>
      </c>
      <c r="V62">
        <v>85.212277999999998</v>
      </c>
      <c r="W62">
        <v>5.57</v>
      </c>
      <c r="X62">
        <v>105</v>
      </c>
      <c r="Y62">
        <v>35</v>
      </c>
      <c r="Z62">
        <v>35</v>
      </c>
      <c r="AA62">
        <v>225.67</v>
      </c>
      <c r="AB62">
        <v>45.13</v>
      </c>
      <c r="AC62">
        <v>89.4</v>
      </c>
      <c r="AD62">
        <v>39.04</v>
      </c>
      <c r="AE62">
        <v>78</v>
      </c>
      <c r="AF62">
        <v>39</v>
      </c>
      <c r="AG62">
        <v>33.340000000000003</v>
      </c>
      <c r="AH62">
        <v>77.33</v>
      </c>
      <c r="AI62">
        <v>77.33</v>
      </c>
      <c r="AJ62">
        <v>27.26</v>
      </c>
      <c r="AK62">
        <v>161</v>
      </c>
      <c r="AL62">
        <v>69</v>
      </c>
    </row>
    <row r="63" spans="1:38">
      <c r="A63" t="s">
        <v>105</v>
      </c>
      <c r="B63" s="34">
        <v>261.97000000000003</v>
      </c>
      <c r="C63" s="34">
        <v>61.75</v>
      </c>
      <c r="D63" s="93">
        <f t="shared" si="0"/>
        <v>94.199999999999989</v>
      </c>
      <c r="E63" s="34">
        <v>16.09</v>
      </c>
      <c r="F63" s="34"/>
      <c r="G63" s="34"/>
      <c r="H63" s="34"/>
      <c r="I63" s="34"/>
      <c r="J63" s="37">
        <v>12.48</v>
      </c>
      <c r="K63" s="37">
        <v>12.48</v>
      </c>
      <c r="L63" s="37">
        <v>12.8</v>
      </c>
      <c r="M63">
        <v>115.36</v>
      </c>
      <c r="N63">
        <v>272.83</v>
      </c>
      <c r="O63">
        <v>100.52</v>
      </c>
      <c r="P63">
        <v>4.8099999999999996</v>
      </c>
      <c r="Q63">
        <v>44.01</v>
      </c>
      <c r="R63" s="93">
        <v>31.4</v>
      </c>
      <c r="S63" s="93">
        <v>31.4</v>
      </c>
      <c r="T63" s="93">
        <v>31.4</v>
      </c>
      <c r="U63">
        <v>5.68</v>
      </c>
      <c r="V63">
        <v>69.175299999999993</v>
      </c>
      <c r="W63">
        <v>5.57</v>
      </c>
      <c r="X63">
        <v>105</v>
      </c>
      <c r="Y63">
        <v>35</v>
      </c>
      <c r="Z63">
        <v>35</v>
      </c>
      <c r="AA63">
        <v>215.72</v>
      </c>
      <c r="AB63">
        <v>43.14</v>
      </c>
      <c r="AC63">
        <v>85.59</v>
      </c>
      <c r="AD63">
        <v>37.369999999999997</v>
      </c>
      <c r="AE63">
        <v>75</v>
      </c>
      <c r="AF63">
        <v>37</v>
      </c>
      <c r="AG63">
        <v>33.340000000000003</v>
      </c>
      <c r="AH63">
        <v>77.33</v>
      </c>
      <c r="AI63">
        <v>77.33</v>
      </c>
      <c r="AJ63">
        <v>27.26</v>
      </c>
      <c r="AK63">
        <v>151</v>
      </c>
      <c r="AL63">
        <v>64</v>
      </c>
    </row>
    <row r="64" spans="1:38">
      <c r="A64" t="s">
        <v>106</v>
      </c>
      <c r="B64" s="34">
        <v>261.97000000000003</v>
      </c>
      <c r="C64" s="34">
        <v>61.75</v>
      </c>
      <c r="D64" s="93">
        <f t="shared" si="0"/>
        <v>94.5</v>
      </c>
      <c r="E64" s="34">
        <v>16.09</v>
      </c>
      <c r="F64" s="34"/>
      <c r="G64" s="34"/>
      <c r="H64" s="34"/>
      <c r="I64" s="34"/>
      <c r="J64" s="37">
        <v>11.76</v>
      </c>
      <c r="K64" s="37">
        <v>11.76</v>
      </c>
      <c r="L64" s="37">
        <v>12.05</v>
      </c>
      <c r="M64">
        <v>115.36</v>
      </c>
      <c r="N64">
        <v>272.83</v>
      </c>
      <c r="O64">
        <v>100.52</v>
      </c>
      <c r="P64">
        <v>4.8099999999999996</v>
      </c>
      <c r="Q64">
        <v>44.01</v>
      </c>
      <c r="R64" s="93">
        <v>31.5</v>
      </c>
      <c r="S64" s="93">
        <v>31.5</v>
      </c>
      <c r="T64" s="93">
        <v>31.5</v>
      </c>
      <c r="U64">
        <v>5.68</v>
      </c>
      <c r="V64">
        <v>63.115153999999997</v>
      </c>
      <c r="W64">
        <v>5.57</v>
      </c>
      <c r="X64">
        <v>105</v>
      </c>
      <c r="Y64">
        <v>35</v>
      </c>
      <c r="Z64">
        <v>35</v>
      </c>
      <c r="AA64">
        <v>204.83</v>
      </c>
      <c r="AB64">
        <v>40.96</v>
      </c>
      <c r="AC64">
        <v>80.569999999999993</v>
      </c>
      <c r="AD64">
        <v>35.270000000000003</v>
      </c>
      <c r="AE64">
        <v>70</v>
      </c>
      <c r="AF64">
        <v>35</v>
      </c>
      <c r="AG64">
        <v>33.340000000000003</v>
      </c>
      <c r="AH64">
        <v>77.33</v>
      </c>
      <c r="AI64">
        <v>77.33</v>
      </c>
      <c r="AJ64">
        <v>27.76</v>
      </c>
      <c r="AK64">
        <v>140</v>
      </c>
      <c r="AL64">
        <v>60</v>
      </c>
    </row>
    <row r="65" spans="1:38">
      <c r="A65" t="s">
        <v>107</v>
      </c>
      <c r="B65" s="34">
        <v>261.97000000000003</v>
      </c>
      <c r="C65" s="34">
        <v>61.75</v>
      </c>
      <c r="D65" s="93">
        <f t="shared" si="0"/>
        <v>94.5</v>
      </c>
      <c r="E65" s="34">
        <v>16.09</v>
      </c>
      <c r="F65" s="34"/>
      <c r="G65" s="34"/>
      <c r="H65" s="34"/>
      <c r="I65" s="34"/>
      <c r="J65" s="37">
        <v>10.72</v>
      </c>
      <c r="K65" s="37">
        <v>10.72</v>
      </c>
      <c r="L65" s="37">
        <v>10.98</v>
      </c>
      <c r="M65">
        <v>115.36</v>
      </c>
      <c r="N65">
        <v>272.83</v>
      </c>
      <c r="O65">
        <v>100.52</v>
      </c>
      <c r="P65">
        <v>4.8099999999999996</v>
      </c>
      <c r="Q65">
        <v>44.01</v>
      </c>
      <c r="R65" s="93">
        <v>31.5</v>
      </c>
      <c r="S65" s="93">
        <v>31.5</v>
      </c>
      <c r="T65" s="93">
        <v>31.5</v>
      </c>
      <c r="U65">
        <v>5.68</v>
      </c>
      <c r="V65">
        <v>56.246338999999999</v>
      </c>
      <c r="W65">
        <v>5.47</v>
      </c>
      <c r="X65">
        <v>105</v>
      </c>
      <c r="Y65">
        <v>35</v>
      </c>
      <c r="Z65">
        <v>35</v>
      </c>
      <c r="AA65">
        <v>192.39</v>
      </c>
      <c r="AB65">
        <v>38.479999999999997</v>
      </c>
      <c r="AC65">
        <v>75.16</v>
      </c>
      <c r="AD65">
        <v>33.14</v>
      </c>
      <c r="AE65">
        <v>63</v>
      </c>
      <c r="AF65">
        <v>32</v>
      </c>
      <c r="AG65">
        <v>33.340000000000003</v>
      </c>
      <c r="AH65">
        <v>77.33</v>
      </c>
      <c r="AI65">
        <v>77.33</v>
      </c>
      <c r="AJ65">
        <v>27.76</v>
      </c>
      <c r="AK65">
        <v>130</v>
      </c>
      <c r="AL65">
        <v>55</v>
      </c>
    </row>
    <row r="66" spans="1:38">
      <c r="A66" t="s">
        <v>108</v>
      </c>
      <c r="B66" s="34">
        <v>261.97000000000003</v>
      </c>
      <c r="C66" s="34">
        <v>61.75</v>
      </c>
      <c r="D66" s="93">
        <f t="shared" si="0"/>
        <v>95.5</v>
      </c>
      <c r="E66" s="34">
        <v>16.09</v>
      </c>
      <c r="F66" s="34"/>
      <c r="G66" s="34"/>
      <c r="H66" s="34"/>
      <c r="I66" s="34"/>
      <c r="J66" s="37">
        <v>9.94</v>
      </c>
      <c r="K66" s="37">
        <v>9.94</v>
      </c>
      <c r="L66" s="37">
        <v>10.19</v>
      </c>
      <c r="M66">
        <v>115.36</v>
      </c>
      <c r="N66">
        <v>272.83</v>
      </c>
      <c r="O66">
        <v>100.52</v>
      </c>
      <c r="P66">
        <v>4.8099999999999996</v>
      </c>
      <c r="Q66">
        <v>44.01</v>
      </c>
      <c r="R66" s="93">
        <v>31.83</v>
      </c>
      <c r="S66" s="93">
        <v>31.84</v>
      </c>
      <c r="T66" s="93">
        <v>31.83</v>
      </c>
      <c r="U66">
        <v>5.68</v>
      </c>
      <c r="V66">
        <v>49.504182999999998</v>
      </c>
      <c r="W66">
        <v>5.47</v>
      </c>
      <c r="X66">
        <v>105</v>
      </c>
      <c r="Y66">
        <v>35</v>
      </c>
      <c r="Z66">
        <v>35</v>
      </c>
      <c r="AA66">
        <v>179.58</v>
      </c>
      <c r="AB66">
        <v>35.909999999999997</v>
      </c>
      <c r="AC66">
        <v>69.459999999999994</v>
      </c>
      <c r="AD66">
        <v>31.58</v>
      </c>
      <c r="AE66">
        <v>58</v>
      </c>
      <c r="AF66">
        <v>29</v>
      </c>
      <c r="AG66">
        <v>33.340000000000003</v>
      </c>
      <c r="AH66">
        <v>77.33</v>
      </c>
      <c r="AI66">
        <v>77.33</v>
      </c>
      <c r="AJ66">
        <v>28.26</v>
      </c>
      <c r="AK66">
        <v>123</v>
      </c>
      <c r="AL66">
        <v>52</v>
      </c>
    </row>
    <row r="67" spans="1:38">
      <c r="A67" t="s">
        <v>109</v>
      </c>
      <c r="B67" s="34">
        <v>261.97000000000003</v>
      </c>
      <c r="C67" s="34">
        <v>61.75</v>
      </c>
      <c r="D67" s="93">
        <f t="shared" si="0"/>
        <v>96</v>
      </c>
      <c r="E67" s="34">
        <v>16.09</v>
      </c>
      <c r="F67" s="34"/>
      <c r="G67" s="34"/>
      <c r="H67" s="34"/>
      <c r="I67" s="34"/>
      <c r="J67" s="37">
        <v>8.9499999999999993</v>
      </c>
      <c r="K67" s="37">
        <v>8.9499999999999993</v>
      </c>
      <c r="L67" s="37">
        <v>9.17</v>
      </c>
      <c r="M67">
        <v>115.36</v>
      </c>
      <c r="N67">
        <v>272.83</v>
      </c>
      <c r="O67">
        <v>100.52</v>
      </c>
      <c r="P67">
        <v>4.8899999999999997</v>
      </c>
      <c r="Q67">
        <v>44.01</v>
      </c>
      <c r="R67" s="93">
        <v>32</v>
      </c>
      <c r="S67" s="93">
        <v>32</v>
      </c>
      <c r="T67" s="93">
        <v>32</v>
      </c>
      <c r="U67">
        <v>5.83</v>
      </c>
      <c r="V67">
        <v>43.288148999999997</v>
      </c>
      <c r="W67">
        <v>5.47</v>
      </c>
      <c r="X67">
        <v>105</v>
      </c>
      <c r="Y67">
        <v>35</v>
      </c>
      <c r="Z67">
        <v>35</v>
      </c>
      <c r="AA67">
        <v>165.17</v>
      </c>
      <c r="AB67">
        <v>33.03</v>
      </c>
      <c r="AC67">
        <v>63.52</v>
      </c>
      <c r="AD67">
        <v>29.24</v>
      </c>
      <c r="AE67">
        <v>53</v>
      </c>
      <c r="AF67">
        <v>26</v>
      </c>
      <c r="AG67">
        <v>33.340000000000003</v>
      </c>
      <c r="AH67">
        <v>77.33</v>
      </c>
      <c r="AI67">
        <v>77.33</v>
      </c>
      <c r="AJ67">
        <v>28.26</v>
      </c>
      <c r="AK67">
        <v>112</v>
      </c>
      <c r="AL67">
        <v>48</v>
      </c>
    </row>
    <row r="68" spans="1:38">
      <c r="A68" t="s">
        <v>110</v>
      </c>
      <c r="B68" s="34">
        <v>261.97000000000003</v>
      </c>
      <c r="C68" s="34">
        <v>61.75</v>
      </c>
      <c r="D68" s="93">
        <f t="shared" ref="D68:D98" si="1">R68+S68+T68</f>
        <v>97</v>
      </c>
      <c r="E68" s="34">
        <v>16.09</v>
      </c>
      <c r="F68" s="34"/>
      <c r="G68" s="34"/>
      <c r="H68" s="34"/>
      <c r="I68" s="34"/>
      <c r="J68" s="37">
        <v>7.96</v>
      </c>
      <c r="K68" s="37">
        <v>7.96</v>
      </c>
      <c r="L68" s="37">
        <v>8.16</v>
      </c>
      <c r="M68">
        <v>115.36</v>
      </c>
      <c r="N68">
        <v>272.83</v>
      </c>
      <c r="O68">
        <v>100.52</v>
      </c>
      <c r="P68">
        <v>4.8899999999999997</v>
      </c>
      <c r="Q68">
        <v>44.01</v>
      </c>
      <c r="R68" s="93">
        <v>32.33</v>
      </c>
      <c r="S68" s="93">
        <v>32.340000000000003</v>
      </c>
      <c r="T68" s="93">
        <v>32.33</v>
      </c>
      <c r="U68">
        <v>5.83</v>
      </c>
      <c r="V68">
        <v>37.559265000000003</v>
      </c>
      <c r="W68">
        <v>5.47</v>
      </c>
      <c r="X68">
        <v>105</v>
      </c>
      <c r="Y68">
        <v>35</v>
      </c>
      <c r="Z68">
        <v>35</v>
      </c>
      <c r="AA68">
        <v>149.86000000000001</v>
      </c>
      <c r="AB68">
        <v>29.97</v>
      </c>
      <c r="AC68">
        <v>57.27</v>
      </c>
      <c r="AD68">
        <v>25.55</v>
      </c>
      <c r="AE68">
        <v>46</v>
      </c>
      <c r="AF68">
        <v>23</v>
      </c>
      <c r="AG68">
        <v>33.340000000000003</v>
      </c>
      <c r="AH68">
        <v>77.33</v>
      </c>
      <c r="AI68">
        <v>77.33</v>
      </c>
      <c r="AJ68">
        <v>28.26</v>
      </c>
      <c r="AK68">
        <v>98</v>
      </c>
      <c r="AL68">
        <v>42</v>
      </c>
    </row>
    <row r="69" spans="1:38">
      <c r="A69" t="s">
        <v>111</v>
      </c>
      <c r="B69" s="34">
        <v>261.97000000000003</v>
      </c>
      <c r="C69" s="34">
        <v>61.75</v>
      </c>
      <c r="D69" s="93">
        <f t="shared" si="1"/>
        <v>97</v>
      </c>
      <c r="E69" s="34">
        <v>16.09</v>
      </c>
      <c r="F69" s="34"/>
      <c r="G69" s="34"/>
      <c r="H69" s="34"/>
      <c r="I69" s="34"/>
      <c r="J69" s="37">
        <v>6.97</v>
      </c>
      <c r="K69" s="37">
        <v>6.97</v>
      </c>
      <c r="L69" s="37">
        <v>7.14</v>
      </c>
      <c r="M69">
        <v>115.36</v>
      </c>
      <c r="N69">
        <v>272.83</v>
      </c>
      <c r="O69">
        <v>100.52</v>
      </c>
      <c r="P69">
        <v>4.8899999999999997</v>
      </c>
      <c r="Q69">
        <v>44.01</v>
      </c>
      <c r="R69" s="93">
        <v>32.33</v>
      </c>
      <c r="S69" s="93">
        <v>32.340000000000003</v>
      </c>
      <c r="T69" s="93">
        <v>32.33</v>
      </c>
      <c r="U69">
        <v>5.83</v>
      </c>
      <c r="V69">
        <v>33.642578999999998</v>
      </c>
      <c r="W69">
        <v>5.47</v>
      </c>
      <c r="X69">
        <v>105</v>
      </c>
      <c r="Y69">
        <v>35</v>
      </c>
      <c r="Z69">
        <v>35</v>
      </c>
      <c r="AA69">
        <v>132.88</v>
      </c>
      <c r="AB69">
        <v>26.58</v>
      </c>
      <c r="AC69">
        <v>50.71</v>
      </c>
      <c r="AD69">
        <v>22.05</v>
      </c>
      <c r="AE69">
        <v>40</v>
      </c>
      <c r="AF69">
        <v>20</v>
      </c>
      <c r="AG69">
        <v>33.340000000000003</v>
      </c>
      <c r="AH69">
        <v>77.33</v>
      </c>
      <c r="AI69">
        <v>77.33</v>
      </c>
      <c r="AJ69">
        <v>27.76</v>
      </c>
      <c r="AK69">
        <v>84</v>
      </c>
      <c r="AL69">
        <v>36</v>
      </c>
    </row>
    <row r="70" spans="1:38">
      <c r="A70" t="s">
        <v>112</v>
      </c>
      <c r="B70" s="34">
        <v>261.97000000000003</v>
      </c>
      <c r="C70" s="34">
        <v>61.75</v>
      </c>
      <c r="D70" s="93">
        <f t="shared" si="1"/>
        <v>96</v>
      </c>
      <c r="E70" s="34">
        <v>16.09</v>
      </c>
      <c r="F70" s="34"/>
      <c r="G70" s="34"/>
      <c r="H70" s="34"/>
      <c r="I70" s="34"/>
      <c r="J70" s="37">
        <v>5.86</v>
      </c>
      <c r="K70" s="37">
        <v>5.86</v>
      </c>
      <c r="L70" s="37">
        <v>6.01</v>
      </c>
      <c r="M70">
        <v>115.36</v>
      </c>
      <c r="N70">
        <v>272.83</v>
      </c>
      <c r="O70">
        <v>100.52</v>
      </c>
      <c r="P70">
        <v>4.8899999999999997</v>
      </c>
      <c r="Q70">
        <v>44.01</v>
      </c>
      <c r="R70" s="93">
        <v>33</v>
      </c>
      <c r="S70" s="93">
        <v>30</v>
      </c>
      <c r="T70" s="93">
        <v>33</v>
      </c>
      <c r="U70">
        <v>5.83</v>
      </c>
      <c r="V70">
        <v>28.673649000000001</v>
      </c>
      <c r="W70">
        <v>5.47</v>
      </c>
      <c r="X70">
        <v>105</v>
      </c>
      <c r="Y70">
        <v>35</v>
      </c>
      <c r="Z70">
        <v>35</v>
      </c>
      <c r="AA70">
        <v>116.21</v>
      </c>
      <c r="AB70">
        <v>23.24</v>
      </c>
      <c r="AC70">
        <v>43.4</v>
      </c>
      <c r="AD70">
        <v>20.02</v>
      </c>
      <c r="AE70">
        <v>33</v>
      </c>
      <c r="AF70">
        <v>17</v>
      </c>
      <c r="AG70">
        <v>33.340000000000003</v>
      </c>
      <c r="AH70">
        <v>77.33</v>
      </c>
      <c r="AI70">
        <v>77.33</v>
      </c>
      <c r="AJ70">
        <v>27.76</v>
      </c>
      <c r="AK70">
        <v>74</v>
      </c>
      <c r="AL70">
        <v>31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80.11</v>
      </c>
      <c r="E71" s="34">
        <v>16.09</v>
      </c>
      <c r="F71" s="34"/>
      <c r="G71" s="34"/>
      <c r="H71" s="34"/>
      <c r="I71" s="34"/>
      <c r="J71" s="37">
        <v>4.62</v>
      </c>
      <c r="K71" s="37">
        <v>4.62</v>
      </c>
      <c r="L71" s="37">
        <v>4.74</v>
      </c>
      <c r="M71">
        <v>115.36</v>
      </c>
      <c r="N71">
        <v>272.83</v>
      </c>
      <c r="O71">
        <v>100.52</v>
      </c>
      <c r="P71">
        <v>5.36</v>
      </c>
      <c r="Q71">
        <v>44.01</v>
      </c>
      <c r="R71" s="93">
        <v>33</v>
      </c>
      <c r="S71" s="93">
        <v>20</v>
      </c>
      <c r="T71" s="93">
        <v>27.11</v>
      </c>
      <c r="U71">
        <v>5.83</v>
      </c>
      <c r="V71">
        <v>23.899578999999999</v>
      </c>
      <c r="W71">
        <v>5.62</v>
      </c>
      <c r="X71">
        <v>105</v>
      </c>
      <c r="Y71">
        <v>35</v>
      </c>
      <c r="Z71">
        <v>35</v>
      </c>
      <c r="AA71">
        <v>94.03</v>
      </c>
      <c r="AB71">
        <v>18.8</v>
      </c>
      <c r="AC71">
        <v>36</v>
      </c>
      <c r="AD71">
        <v>16.559999999999999</v>
      </c>
      <c r="AE71">
        <v>27</v>
      </c>
      <c r="AF71">
        <v>13</v>
      </c>
      <c r="AG71">
        <v>33.340000000000003</v>
      </c>
      <c r="AH71">
        <v>77.33</v>
      </c>
      <c r="AI71">
        <v>77.33</v>
      </c>
      <c r="AJ71">
        <v>27.76</v>
      </c>
      <c r="AK71">
        <v>60</v>
      </c>
      <c r="AL71">
        <v>25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60.32</v>
      </c>
      <c r="E72" s="34">
        <v>16.09</v>
      </c>
      <c r="F72" s="34"/>
      <c r="G72" s="34"/>
      <c r="H72" s="34"/>
      <c r="I72" s="34"/>
      <c r="J72" s="37">
        <v>3.51</v>
      </c>
      <c r="K72" s="37">
        <v>3.51</v>
      </c>
      <c r="L72" s="37">
        <v>3.6</v>
      </c>
      <c r="M72">
        <v>115.36</v>
      </c>
      <c r="N72">
        <v>272.83</v>
      </c>
      <c r="O72">
        <v>100.52</v>
      </c>
      <c r="P72">
        <v>5.36</v>
      </c>
      <c r="Q72">
        <v>44.01</v>
      </c>
      <c r="R72" s="93">
        <v>30.42</v>
      </c>
      <c r="S72" s="93">
        <v>10</v>
      </c>
      <c r="T72" s="93">
        <v>19.899999999999999</v>
      </c>
      <c r="U72">
        <v>5.83</v>
      </c>
      <c r="V72">
        <v>19.291139999999999</v>
      </c>
      <c r="W72">
        <v>5.62</v>
      </c>
      <c r="X72">
        <v>105</v>
      </c>
      <c r="Y72">
        <v>35</v>
      </c>
      <c r="Z72">
        <v>35</v>
      </c>
      <c r="AA72">
        <v>74.48</v>
      </c>
      <c r="AB72">
        <v>14.9</v>
      </c>
      <c r="AC72">
        <v>29.2</v>
      </c>
      <c r="AD72">
        <v>13</v>
      </c>
      <c r="AE72">
        <v>19</v>
      </c>
      <c r="AF72">
        <v>9</v>
      </c>
      <c r="AG72">
        <v>33.340000000000003</v>
      </c>
      <c r="AH72">
        <v>77.33</v>
      </c>
      <c r="AI72">
        <v>77.33</v>
      </c>
      <c r="AJ72">
        <v>27.76</v>
      </c>
      <c r="AK72">
        <v>46</v>
      </c>
      <c r="AL72">
        <v>19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38.67</v>
      </c>
      <c r="E73" s="34">
        <v>16.09</v>
      </c>
      <c r="F73" s="34"/>
      <c r="G73" s="34"/>
      <c r="H73" s="34"/>
      <c r="I73" s="34"/>
      <c r="J73" s="37">
        <v>2.44</v>
      </c>
      <c r="K73" s="37">
        <v>2.44</v>
      </c>
      <c r="L73" s="37">
        <v>2.4900000000000002</v>
      </c>
      <c r="M73">
        <v>115.36</v>
      </c>
      <c r="N73">
        <v>272.83</v>
      </c>
      <c r="O73">
        <v>100.52</v>
      </c>
      <c r="P73">
        <v>5.36</v>
      </c>
      <c r="Q73">
        <v>44.01</v>
      </c>
      <c r="R73" s="93">
        <v>22.55</v>
      </c>
      <c r="S73" s="93">
        <v>3</v>
      </c>
      <c r="T73" s="93">
        <v>13.12</v>
      </c>
      <c r="U73">
        <v>5.83</v>
      </c>
      <c r="V73">
        <v>14.721672999999999</v>
      </c>
      <c r="W73">
        <v>5.62</v>
      </c>
      <c r="X73">
        <v>105</v>
      </c>
      <c r="Y73">
        <v>35</v>
      </c>
      <c r="Z73">
        <v>35</v>
      </c>
      <c r="AA73">
        <v>58.61</v>
      </c>
      <c r="AB73">
        <v>11.72</v>
      </c>
      <c r="AC73">
        <v>22.41</v>
      </c>
      <c r="AD73">
        <v>10</v>
      </c>
      <c r="AE73">
        <v>15</v>
      </c>
      <c r="AF73">
        <v>7</v>
      </c>
      <c r="AG73">
        <v>33.340000000000003</v>
      </c>
      <c r="AH73">
        <v>77.33</v>
      </c>
      <c r="AI73">
        <v>77.33</v>
      </c>
      <c r="AJ73">
        <v>27.76</v>
      </c>
      <c r="AK73">
        <v>35</v>
      </c>
      <c r="AL73">
        <v>15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23</v>
      </c>
      <c r="E74" s="34">
        <v>16.09</v>
      </c>
      <c r="F74" s="34"/>
      <c r="G74" s="34"/>
      <c r="H74" s="34"/>
      <c r="I74" s="34"/>
      <c r="J74" s="37">
        <v>1.86</v>
      </c>
      <c r="K74" s="37">
        <v>1.86</v>
      </c>
      <c r="L74" s="37">
        <v>1.91</v>
      </c>
      <c r="M74">
        <v>115.36</v>
      </c>
      <c r="N74">
        <v>272.83</v>
      </c>
      <c r="O74">
        <v>100.52</v>
      </c>
      <c r="P74">
        <v>5.36</v>
      </c>
      <c r="Q74">
        <v>44.01</v>
      </c>
      <c r="R74" s="93">
        <v>14.61</v>
      </c>
      <c r="S74" s="93">
        <v>0</v>
      </c>
      <c r="T74" s="93">
        <v>8.39</v>
      </c>
      <c r="U74">
        <v>5.83</v>
      </c>
      <c r="V74">
        <v>10.42501</v>
      </c>
      <c r="W74">
        <v>5.62</v>
      </c>
      <c r="X74">
        <v>105</v>
      </c>
      <c r="Y74">
        <v>35</v>
      </c>
      <c r="Z74">
        <v>35</v>
      </c>
      <c r="AA74">
        <v>42.59</v>
      </c>
      <c r="AB74">
        <v>8.52</v>
      </c>
      <c r="AC74">
        <v>15.85</v>
      </c>
      <c r="AD74">
        <v>8</v>
      </c>
      <c r="AE74">
        <v>10</v>
      </c>
      <c r="AF74">
        <v>5</v>
      </c>
      <c r="AG74">
        <v>33.340000000000003</v>
      </c>
      <c r="AH74">
        <v>77.33</v>
      </c>
      <c r="AI74">
        <v>77.33</v>
      </c>
      <c r="AJ74">
        <v>27.26</v>
      </c>
      <c r="AK74">
        <v>18</v>
      </c>
      <c r="AL74">
        <v>7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1.37</v>
      </c>
      <c r="K75" s="37">
        <v>1.37</v>
      </c>
      <c r="L75" s="37">
        <v>1.4</v>
      </c>
      <c r="M75">
        <v>115.36</v>
      </c>
      <c r="N75">
        <v>272.83</v>
      </c>
      <c r="O75">
        <v>100.52</v>
      </c>
      <c r="P75">
        <v>5.63</v>
      </c>
      <c r="Q75">
        <v>44.01</v>
      </c>
      <c r="R75" s="93">
        <v>0</v>
      </c>
      <c r="S75" s="93">
        <v>0</v>
      </c>
      <c r="T75" s="93">
        <v>0</v>
      </c>
      <c r="U75">
        <v>6.06</v>
      </c>
      <c r="V75">
        <v>7.0247029999999997</v>
      </c>
      <c r="W75">
        <v>5.01</v>
      </c>
      <c r="X75">
        <v>110</v>
      </c>
      <c r="Y75">
        <v>36.659999999999997</v>
      </c>
      <c r="Z75">
        <v>36.67</v>
      </c>
      <c r="AA75">
        <v>28.73</v>
      </c>
      <c r="AB75">
        <v>5.74</v>
      </c>
      <c r="AC75">
        <v>10.01</v>
      </c>
      <c r="AD75">
        <v>5</v>
      </c>
      <c r="AE75">
        <v>5</v>
      </c>
      <c r="AF75">
        <v>3</v>
      </c>
      <c r="AG75">
        <v>36.659999999999997</v>
      </c>
      <c r="AH75">
        <v>77.33</v>
      </c>
      <c r="AI75">
        <v>77.33</v>
      </c>
      <c r="AJ75">
        <v>27.26</v>
      </c>
      <c r="AK75">
        <v>11</v>
      </c>
      <c r="AL75">
        <v>4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0.96</v>
      </c>
      <c r="K76" s="37">
        <v>0.96</v>
      </c>
      <c r="L76" s="37">
        <v>0.97</v>
      </c>
      <c r="M76">
        <v>115.36</v>
      </c>
      <c r="N76">
        <v>272.83</v>
      </c>
      <c r="O76">
        <v>100.52</v>
      </c>
      <c r="P76">
        <v>5.63</v>
      </c>
      <c r="Q76">
        <v>44.01</v>
      </c>
      <c r="R76" s="93">
        <v>0</v>
      </c>
      <c r="S76" s="93">
        <v>0</v>
      </c>
      <c r="T76" s="93">
        <v>0</v>
      </c>
      <c r="U76">
        <v>6.06</v>
      </c>
      <c r="V76">
        <v>4.3746070000000001</v>
      </c>
      <c r="W76">
        <v>5.01</v>
      </c>
      <c r="X76">
        <v>110</v>
      </c>
      <c r="Y76">
        <v>36.659999999999997</v>
      </c>
      <c r="Z76">
        <v>36.67</v>
      </c>
      <c r="AA76">
        <v>17.38</v>
      </c>
      <c r="AB76">
        <v>3.47</v>
      </c>
      <c r="AC76">
        <v>5.41</v>
      </c>
      <c r="AD76">
        <v>4</v>
      </c>
      <c r="AE76">
        <v>3</v>
      </c>
      <c r="AF76">
        <v>1</v>
      </c>
      <c r="AG76">
        <v>36.659999999999997</v>
      </c>
      <c r="AH76">
        <v>77.33</v>
      </c>
      <c r="AI76">
        <v>77.33</v>
      </c>
      <c r="AJ76">
        <v>27.26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0.61</v>
      </c>
      <c r="K77" s="37">
        <v>0.61</v>
      </c>
      <c r="L77" s="37">
        <v>0.62</v>
      </c>
      <c r="M77">
        <v>115.36</v>
      </c>
      <c r="N77">
        <v>272.83</v>
      </c>
      <c r="O77">
        <v>100.52</v>
      </c>
      <c r="P77">
        <v>5.63</v>
      </c>
      <c r="Q77">
        <v>44.01</v>
      </c>
      <c r="R77" s="93">
        <v>0</v>
      </c>
      <c r="S77" s="93">
        <v>0</v>
      </c>
      <c r="T77" s="93">
        <v>0</v>
      </c>
      <c r="U77">
        <v>6.06</v>
      </c>
      <c r="V77">
        <v>1.968086</v>
      </c>
      <c r="W77">
        <v>5.01</v>
      </c>
      <c r="X77">
        <v>110</v>
      </c>
      <c r="Y77">
        <v>36.659999999999997</v>
      </c>
      <c r="Z77">
        <v>36.67</v>
      </c>
      <c r="AA77">
        <v>11.12</v>
      </c>
      <c r="AB77">
        <v>2.2200000000000002</v>
      </c>
      <c r="AC77">
        <v>2.35</v>
      </c>
      <c r="AD77">
        <v>3</v>
      </c>
      <c r="AE77">
        <v>1</v>
      </c>
      <c r="AF77">
        <v>1</v>
      </c>
      <c r="AG77">
        <v>36.659999999999997</v>
      </c>
      <c r="AH77">
        <v>81.67</v>
      </c>
      <c r="AI77">
        <v>81.67</v>
      </c>
      <c r="AJ77">
        <v>27.26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0.34</v>
      </c>
      <c r="K78" s="37">
        <v>0.34</v>
      </c>
      <c r="L78" s="37">
        <v>0.35</v>
      </c>
      <c r="M78">
        <v>115.36</v>
      </c>
      <c r="N78">
        <v>272.83</v>
      </c>
      <c r="O78">
        <v>100.52</v>
      </c>
      <c r="P78">
        <v>5.63</v>
      </c>
      <c r="Q78">
        <v>44.01</v>
      </c>
      <c r="R78" s="93">
        <v>0</v>
      </c>
      <c r="S78" s="93">
        <v>0</v>
      </c>
      <c r="T78" s="93">
        <v>0</v>
      </c>
      <c r="U78">
        <v>6.06</v>
      </c>
      <c r="V78">
        <v>0.29228999999999999</v>
      </c>
      <c r="W78">
        <v>5.01</v>
      </c>
      <c r="X78">
        <v>109.5</v>
      </c>
      <c r="Y78">
        <v>36.5</v>
      </c>
      <c r="Z78">
        <v>36.5</v>
      </c>
      <c r="AA78">
        <v>6.26</v>
      </c>
      <c r="AB78">
        <v>1.25</v>
      </c>
      <c r="AC78">
        <v>0</v>
      </c>
      <c r="AD78">
        <v>2</v>
      </c>
      <c r="AE78">
        <v>0</v>
      </c>
      <c r="AF78">
        <v>0</v>
      </c>
      <c r="AG78">
        <v>36.659999999999997</v>
      </c>
      <c r="AH78">
        <v>81</v>
      </c>
      <c r="AI78">
        <v>81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0.09</v>
      </c>
      <c r="K79" s="37">
        <v>0.09</v>
      </c>
      <c r="L79" s="37">
        <v>0.1</v>
      </c>
      <c r="M79">
        <v>115.36</v>
      </c>
      <c r="N79">
        <v>272.83</v>
      </c>
      <c r="O79">
        <v>100.52</v>
      </c>
      <c r="P79">
        <v>5.63</v>
      </c>
      <c r="Q79">
        <v>44.01</v>
      </c>
      <c r="R79" s="93">
        <v>0</v>
      </c>
      <c r="S79" s="93">
        <v>0</v>
      </c>
      <c r="T79" s="93">
        <v>0</v>
      </c>
      <c r="U79">
        <v>6.06</v>
      </c>
      <c r="V79">
        <v>0</v>
      </c>
      <c r="W79">
        <v>5.29</v>
      </c>
      <c r="X79">
        <v>109</v>
      </c>
      <c r="Y79">
        <v>36.340000000000003</v>
      </c>
      <c r="Z79">
        <v>36.33</v>
      </c>
      <c r="AA79">
        <v>2.78</v>
      </c>
      <c r="AB79">
        <v>0.56000000000000005</v>
      </c>
      <c r="AC79">
        <v>0</v>
      </c>
      <c r="AD79">
        <v>1</v>
      </c>
      <c r="AE79">
        <v>0</v>
      </c>
      <c r="AF79">
        <v>0</v>
      </c>
      <c r="AG79">
        <v>38.340000000000003</v>
      </c>
      <c r="AH79">
        <v>80</v>
      </c>
      <c r="AI79">
        <v>80</v>
      </c>
      <c r="AJ79">
        <v>27.76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5.63</v>
      </c>
      <c r="Q80">
        <v>44.01</v>
      </c>
      <c r="R80" s="93">
        <v>0</v>
      </c>
      <c r="S80" s="93">
        <v>0</v>
      </c>
      <c r="T80" s="93">
        <v>0</v>
      </c>
      <c r="U80">
        <v>6.06</v>
      </c>
      <c r="V80">
        <v>0</v>
      </c>
      <c r="W80">
        <v>5.29</v>
      </c>
      <c r="X80">
        <v>108.5</v>
      </c>
      <c r="Y80">
        <v>36.159999999999997</v>
      </c>
      <c r="Z80">
        <v>36.17</v>
      </c>
      <c r="AA80">
        <v>0.69</v>
      </c>
      <c r="AB80">
        <v>0.14000000000000001</v>
      </c>
      <c r="AC80">
        <v>0</v>
      </c>
      <c r="AD80">
        <v>0.5</v>
      </c>
      <c r="AE80">
        <v>0</v>
      </c>
      <c r="AF80">
        <v>0</v>
      </c>
      <c r="AG80">
        <v>38.340000000000003</v>
      </c>
      <c r="AH80">
        <v>80</v>
      </c>
      <c r="AI80">
        <v>80</v>
      </c>
      <c r="AJ80">
        <v>27.76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5.63</v>
      </c>
      <c r="Q81">
        <v>44.01</v>
      </c>
      <c r="R81" s="93">
        <v>0</v>
      </c>
      <c r="S81" s="93">
        <v>0</v>
      </c>
      <c r="T81" s="93">
        <v>0</v>
      </c>
      <c r="U81">
        <v>6.06</v>
      </c>
      <c r="V81">
        <v>0</v>
      </c>
      <c r="W81">
        <v>5.29</v>
      </c>
      <c r="X81">
        <v>110</v>
      </c>
      <c r="Y81">
        <v>36.659999999999997</v>
      </c>
      <c r="Z81">
        <v>36.67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38</v>
      </c>
      <c r="AH81">
        <v>79.33</v>
      </c>
      <c r="AI81">
        <v>79.33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5.63</v>
      </c>
      <c r="Q82">
        <v>44.01</v>
      </c>
      <c r="R82" s="93">
        <v>0</v>
      </c>
      <c r="S82" s="93">
        <v>0</v>
      </c>
      <c r="T82" s="93">
        <v>0</v>
      </c>
      <c r="U82">
        <v>6.06</v>
      </c>
      <c r="V82">
        <v>0</v>
      </c>
      <c r="W82">
        <v>5.29</v>
      </c>
      <c r="X82">
        <v>109</v>
      </c>
      <c r="Y82">
        <v>36.340000000000003</v>
      </c>
      <c r="Z82">
        <v>36.33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37.340000000000003</v>
      </c>
      <c r="AH82">
        <v>78.33</v>
      </c>
      <c r="AI82">
        <v>78.33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109.12</v>
      </c>
      <c r="N83">
        <v>272.83</v>
      </c>
      <c r="O83">
        <v>100.52</v>
      </c>
      <c r="P83">
        <v>5.63</v>
      </c>
      <c r="Q83">
        <v>44.01</v>
      </c>
      <c r="R83" s="93">
        <v>0</v>
      </c>
      <c r="S83" s="93">
        <v>0</v>
      </c>
      <c r="T83" s="93">
        <v>0</v>
      </c>
      <c r="U83">
        <v>5.98</v>
      </c>
      <c r="V83">
        <v>0</v>
      </c>
      <c r="W83">
        <v>5.57</v>
      </c>
      <c r="X83">
        <v>108</v>
      </c>
      <c r="Y83">
        <v>36</v>
      </c>
      <c r="Z83">
        <v>36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37</v>
      </c>
      <c r="AH83">
        <v>77.33</v>
      </c>
      <c r="AI83">
        <v>77.33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109.12</v>
      </c>
      <c r="N84">
        <v>272.83</v>
      </c>
      <c r="O84">
        <v>100.52</v>
      </c>
      <c r="P84">
        <v>5.63</v>
      </c>
      <c r="Q84">
        <v>44.01</v>
      </c>
      <c r="R84" s="93">
        <v>0</v>
      </c>
      <c r="S84" s="93">
        <v>0</v>
      </c>
      <c r="T84" s="93">
        <v>0</v>
      </c>
      <c r="U84">
        <v>5.98</v>
      </c>
      <c r="V84">
        <v>0</v>
      </c>
      <c r="W84">
        <v>5.57</v>
      </c>
      <c r="X84">
        <v>107.5</v>
      </c>
      <c r="Y84">
        <v>35.840000000000003</v>
      </c>
      <c r="Z84">
        <v>35.83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35.340000000000003</v>
      </c>
      <c r="AH84">
        <v>76.67</v>
      </c>
      <c r="AI84">
        <v>76.67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109.12</v>
      </c>
      <c r="N85">
        <v>272.83</v>
      </c>
      <c r="O85">
        <v>100.52</v>
      </c>
      <c r="P85">
        <v>5.63</v>
      </c>
      <c r="Q85">
        <v>44.01</v>
      </c>
      <c r="R85" s="93">
        <v>0</v>
      </c>
      <c r="S85" s="93">
        <v>0</v>
      </c>
      <c r="T85" s="93">
        <v>0</v>
      </c>
      <c r="U85">
        <v>5.98</v>
      </c>
      <c r="V85">
        <v>0</v>
      </c>
      <c r="W85">
        <v>5.57</v>
      </c>
      <c r="X85">
        <v>106</v>
      </c>
      <c r="Y85">
        <v>35.340000000000003</v>
      </c>
      <c r="Z85">
        <v>35.33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34.340000000000003</v>
      </c>
      <c r="AH85">
        <v>76</v>
      </c>
      <c r="AI85">
        <v>76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109.12</v>
      </c>
      <c r="N86">
        <v>272.83</v>
      </c>
      <c r="O86">
        <v>100.52</v>
      </c>
      <c r="P86">
        <v>5.63</v>
      </c>
      <c r="Q86">
        <v>44.01</v>
      </c>
      <c r="R86" s="93">
        <v>0</v>
      </c>
      <c r="S86" s="93">
        <v>0</v>
      </c>
      <c r="T86" s="93">
        <v>0</v>
      </c>
      <c r="U86">
        <v>5.98</v>
      </c>
      <c r="V86">
        <v>0</v>
      </c>
      <c r="W86">
        <v>5.57</v>
      </c>
      <c r="X86">
        <v>105</v>
      </c>
      <c r="Y86">
        <v>35</v>
      </c>
      <c r="Z86">
        <v>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34</v>
      </c>
      <c r="AH86">
        <v>75</v>
      </c>
      <c r="AI86">
        <v>75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109.12</v>
      </c>
      <c r="N87">
        <v>272.83</v>
      </c>
      <c r="O87">
        <v>100.52</v>
      </c>
      <c r="P87">
        <v>5.63</v>
      </c>
      <c r="Q87">
        <v>39.01</v>
      </c>
      <c r="R87" s="93">
        <v>0</v>
      </c>
      <c r="S87" s="93">
        <v>0</v>
      </c>
      <c r="T87" s="93">
        <v>0</v>
      </c>
      <c r="U87">
        <v>5.91</v>
      </c>
      <c r="V87">
        <v>0</v>
      </c>
      <c r="W87">
        <v>5.93</v>
      </c>
      <c r="X87">
        <v>104</v>
      </c>
      <c r="Y87">
        <v>34.659999999999997</v>
      </c>
      <c r="Z87">
        <v>34.67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32</v>
      </c>
      <c r="AH87">
        <v>73.33</v>
      </c>
      <c r="AI87">
        <v>73.33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109.12</v>
      </c>
      <c r="N88">
        <v>272.83</v>
      </c>
      <c r="O88">
        <v>100.52</v>
      </c>
      <c r="P88">
        <v>5.63</v>
      </c>
      <c r="Q88">
        <v>38.21</v>
      </c>
      <c r="R88" s="93">
        <v>0</v>
      </c>
      <c r="S88" s="93">
        <v>0</v>
      </c>
      <c r="T88" s="93">
        <v>0</v>
      </c>
      <c r="U88">
        <v>5.91</v>
      </c>
      <c r="V88">
        <v>0</v>
      </c>
      <c r="W88">
        <v>5.93</v>
      </c>
      <c r="X88">
        <v>102.5</v>
      </c>
      <c r="Y88">
        <v>34.159999999999997</v>
      </c>
      <c r="Z88">
        <v>34.17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31</v>
      </c>
      <c r="AH88">
        <v>71.67</v>
      </c>
      <c r="AI88">
        <v>71.67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109.12</v>
      </c>
      <c r="N89">
        <v>272.83</v>
      </c>
      <c r="O89">
        <v>100.52</v>
      </c>
      <c r="P89">
        <v>5.63</v>
      </c>
      <c r="Q89">
        <v>37.22</v>
      </c>
      <c r="R89" s="93">
        <v>0</v>
      </c>
      <c r="S89" s="93">
        <v>0</v>
      </c>
      <c r="T89" s="93">
        <v>0</v>
      </c>
      <c r="U89">
        <v>5.91</v>
      </c>
      <c r="V89">
        <v>0</v>
      </c>
      <c r="W89">
        <v>5.93</v>
      </c>
      <c r="X89">
        <v>100</v>
      </c>
      <c r="Y89">
        <v>33.340000000000003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</v>
      </c>
      <c r="AH89">
        <v>70.67</v>
      </c>
      <c r="AI89">
        <v>70.67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109.12</v>
      </c>
      <c r="N90">
        <v>272.83</v>
      </c>
      <c r="O90">
        <v>100.52</v>
      </c>
      <c r="P90">
        <v>5.63</v>
      </c>
      <c r="Q90">
        <v>36.22</v>
      </c>
      <c r="R90" s="93">
        <v>0</v>
      </c>
      <c r="S90" s="93">
        <v>0</v>
      </c>
      <c r="T90" s="93">
        <v>0</v>
      </c>
      <c r="U90">
        <v>5.91</v>
      </c>
      <c r="V90">
        <v>0</v>
      </c>
      <c r="W90">
        <v>5.93</v>
      </c>
      <c r="X90">
        <v>97.5</v>
      </c>
      <c r="Y90">
        <v>32.5</v>
      </c>
      <c r="Z90">
        <v>32.5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70</v>
      </c>
      <c r="AI90">
        <v>70</v>
      </c>
      <c r="AJ90">
        <v>28.76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109.12</v>
      </c>
      <c r="N91">
        <v>272.83</v>
      </c>
      <c r="O91">
        <v>100.52</v>
      </c>
      <c r="P91">
        <v>5.63</v>
      </c>
      <c r="Q91">
        <v>35.619999999999997</v>
      </c>
      <c r="R91" s="93">
        <v>0</v>
      </c>
      <c r="S91" s="93">
        <v>0</v>
      </c>
      <c r="T91" s="93">
        <v>0</v>
      </c>
      <c r="U91">
        <v>5.83</v>
      </c>
      <c r="V91">
        <v>0</v>
      </c>
      <c r="W91">
        <v>6.13</v>
      </c>
      <c r="X91">
        <v>92.5</v>
      </c>
      <c r="Y91">
        <v>30.84</v>
      </c>
      <c r="Z91">
        <v>30.83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29.34</v>
      </c>
      <c r="AH91">
        <v>68.33</v>
      </c>
      <c r="AI91">
        <v>68.33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109.12</v>
      </c>
      <c r="N92">
        <v>272.83</v>
      </c>
      <c r="O92">
        <v>100.52</v>
      </c>
      <c r="P92">
        <v>5.63</v>
      </c>
      <c r="Q92">
        <v>35.020000000000003</v>
      </c>
      <c r="R92" s="93">
        <v>0</v>
      </c>
      <c r="S92" s="93">
        <v>0</v>
      </c>
      <c r="T92" s="93">
        <v>0</v>
      </c>
      <c r="U92">
        <v>5.83</v>
      </c>
      <c r="V92">
        <v>0</v>
      </c>
      <c r="W92">
        <v>6.13</v>
      </c>
      <c r="X92">
        <v>87.5</v>
      </c>
      <c r="Y92">
        <v>29.16</v>
      </c>
      <c r="Z92">
        <v>29.17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26.66</v>
      </c>
      <c r="AH92">
        <v>67.33</v>
      </c>
      <c r="AI92">
        <v>67.33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109.12</v>
      </c>
      <c r="N93">
        <v>272.83</v>
      </c>
      <c r="O93">
        <v>100.52</v>
      </c>
      <c r="P93">
        <v>5.63</v>
      </c>
      <c r="Q93">
        <v>35.22</v>
      </c>
      <c r="R93" s="93">
        <v>0</v>
      </c>
      <c r="S93" s="93">
        <v>0</v>
      </c>
      <c r="T93" s="93">
        <v>0</v>
      </c>
      <c r="U93">
        <v>5.83</v>
      </c>
      <c r="V93">
        <v>0</v>
      </c>
      <c r="W93">
        <v>6.13</v>
      </c>
      <c r="X93">
        <v>82.5</v>
      </c>
      <c r="Y93">
        <v>27.5</v>
      </c>
      <c r="Z93">
        <v>27.5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63.33</v>
      </c>
      <c r="AI93">
        <v>63.33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109.12</v>
      </c>
      <c r="N94">
        <v>272.83</v>
      </c>
      <c r="O94">
        <v>100.52</v>
      </c>
      <c r="P94">
        <v>5.63</v>
      </c>
      <c r="Q94">
        <v>35.42</v>
      </c>
      <c r="R94" s="93">
        <v>0</v>
      </c>
      <c r="S94" s="93">
        <v>0</v>
      </c>
      <c r="T94" s="93">
        <v>0</v>
      </c>
      <c r="U94">
        <v>5.83</v>
      </c>
      <c r="V94">
        <v>0</v>
      </c>
      <c r="W94">
        <v>6.13</v>
      </c>
      <c r="X94">
        <v>80</v>
      </c>
      <c r="Y94">
        <v>26.66</v>
      </c>
      <c r="Z94">
        <v>26.67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25.34</v>
      </c>
      <c r="AH94">
        <v>61.67</v>
      </c>
      <c r="AI94">
        <v>61.67</v>
      </c>
      <c r="AJ94">
        <v>29.28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109.12</v>
      </c>
      <c r="N95">
        <v>272.83</v>
      </c>
      <c r="O95">
        <v>100.52</v>
      </c>
      <c r="P95">
        <v>5.63</v>
      </c>
      <c r="Q95">
        <v>35.82</v>
      </c>
      <c r="R95" s="93">
        <v>0</v>
      </c>
      <c r="S95" s="93">
        <v>0</v>
      </c>
      <c r="T95" s="93">
        <v>0</v>
      </c>
      <c r="U95">
        <v>5.76</v>
      </c>
      <c r="V95">
        <v>0</v>
      </c>
      <c r="W95">
        <v>5.93</v>
      </c>
      <c r="X95">
        <v>79</v>
      </c>
      <c r="Y95">
        <v>26.34</v>
      </c>
      <c r="Z95">
        <v>26.33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25.66</v>
      </c>
      <c r="AH95">
        <v>65</v>
      </c>
      <c r="AI95">
        <v>65</v>
      </c>
      <c r="AJ95">
        <v>29.28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109.12</v>
      </c>
      <c r="N96">
        <v>272.83</v>
      </c>
      <c r="O96">
        <v>100.52</v>
      </c>
      <c r="P96">
        <v>5.63</v>
      </c>
      <c r="Q96">
        <v>36.22</v>
      </c>
      <c r="R96" s="93">
        <v>0</v>
      </c>
      <c r="S96" s="93">
        <v>0</v>
      </c>
      <c r="T96" s="93">
        <v>0</v>
      </c>
      <c r="U96">
        <v>5.76</v>
      </c>
      <c r="V96">
        <v>0</v>
      </c>
      <c r="W96">
        <v>5.93</v>
      </c>
      <c r="X96">
        <v>77.5</v>
      </c>
      <c r="Y96">
        <v>25.84</v>
      </c>
      <c r="Z96">
        <v>25.83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</v>
      </c>
      <c r="AH96">
        <v>63.33</v>
      </c>
      <c r="AI96">
        <v>63.33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109.12</v>
      </c>
      <c r="N97">
        <v>272.83</v>
      </c>
      <c r="O97">
        <v>100.52</v>
      </c>
      <c r="P97">
        <v>5.63</v>
      </c>
      <c r="Q97">
        <v>36.619999999999997</v>
      </c>
      <c r="R97" s="93">
        <v>0</v>
      </c>
      <c r="S97" s="93">
        <v>0</v>
      </c>
      <c r="T97" s="93">
        <v>0</v>
      </c>
      <c r="U97">
        <v>5.76</v>
      </c>
      <c r="V97">
        <v>0</v>
      </c>
      <c r="W97">
        <v>5.93</v>
      </c>
      <c r="X97">
        <v>76</v>
      </c>
      <c r="Y97">
        <v>25.34</v>
      </c>
      <c r="Z97">
        <v>25.33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</v>
      </c>
      <c r="AH97">
        <v>62.67</v>
      </c>
      <c r="AI97">
        <v>62.67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109.12</v>
      </c>
      <c r="N98">
        <v>272.83</v>
      </c>
      <c r="O98">
        <v>100.52</v>
      </c>
      <c r="P98">
        <v>5.63</v>
      </c>
      <c r="Q98">
        <v>37.020000000000003</v>
      </c>
      <c r="R98" s="93">
        <v>0</v>
      </c>
      <c r="S98" s="93">
        <v>0</v>
      </c>
      <c r="T98" s="93">
        <v>0</v>
      </c>
      <c r="U98">
        <v>5.76</v>
      </c>
      <c r="V98">
        <v>0</v>
      </c>
      <c r="W98">
        <v>5.93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26.34</v>
      </c>
      <c r="AH98">
        <v>61.67</v>
      </c>
      <c r="AI98">
        <v>61.67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5.6675825000000097</v>
      </c>
      <c r="C99" s="34">
        <f t="shared" ref="C99:P99" si="2">SUM(C3:C98)/4000</f>
        <v>1.8359199999999982</v>
      </c>
      <c r="D99" s="93">
        <f t="shared" ref="D99" si="3">SUM(D3:D98)/4000</f>
        <v>1.0283949999999995</v>
      </c>
      <c r="E99" s="34">
        <f>SUM(E3:E98)/4000</f>
        <v>0.28324499999999997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0.11685499999999995</v>
      </c>
      <c r="K99" s="37">
        <f t="shared" si="2"/>
        <v>0.11685499999999995</v>
      </c>
      <c r="L99" s="37">
        <f t="shared" si="2"/>
        <v>0.11977500000000006</v>
      </c>
      <c r="M99">
        <f t="shared" si="2"/>
        <v>2.3593049999999991</v>
      </c>
      <c r="N99">
        <f t="shared" si="2"/>
        <v>6.1497250000000108</v>
      </c>
      <c r="O99">
        <f t="shared" si="2"/>
        <v>2.2013025000000046</v>
      </c>
      <c r="P99">
        <f t="shared" si="2"/>
        <v>0.12712500000000002</v>
      </c>
      <c r="Q99">
        <f t="shared" ref="Q99:AF99" si="5">SUM(Q3:Q98)/4000</f>
        <v>0.90175500000000108</v>
      </c>
      <c r="R99" s="93">
        <f t="shared" si="5"/>
        <v>0.36135749999999994</v>
      </c>
      <c r="S99" s="93">
        <f t="shared" si="5"/>
        <v>0.32264749999999986</v>
      </c>
      <c r="T99" s="93">
        <f t="shared" si="5"/>
        <v>0.34438999999999986</v>
      </c>
      <c r="U99">
        <f t="shared" si="5"/>
        <v>0.13722999999999999</v>
      </c>
      <c r="V99">
        <f t="shared" si="5"/>
        <v>0.79391079074999948</v>
      </c>
      <c r="W99">
        <f t="shared" si="5"/>
        <v>0.13729000000000002</v>
      </c>
      <c r="X99">
        <f t="shared" si="5"/>
        <v>1.9481250000000001</v>
      </c>
      <c r="Y99">
        <f t="shared" si="5"/>
        <v>0.64938000000000007</v>
      </c>
      <c r="Z99">
        <f t="shared" si="5"/>
        <v>0.6493724999999998</v>
      </c>
      <c r="AA99">
        <f t="shared" si="5"/>
        <v>1.9209649999999994</v>
      </c>
      <c r="AB99">
        <f t="shared" si="5"/>
        <v>0.38419000000000003</v>
      </c>
      <c r="AC99">
        <f t="shared" si="5"/>
        <v>0.76255000000000006</v>
      </c>
      <c r="AD99">
        <f t="shared" si="5"/>
        <v>0.37358749999999991</v>
      </c>
      <c r="AE99">
        <f t="shared" si="5"/>
        <v>0.72299999999999998</v>
      </c>
      <c r="AF99">
        <f t="shared" si="5"/>
        <v>0.36249999999999999</v>
      </c>
      <c r="AG99">
        <f t="shared" ref="AG99:AM99" si="6">SUM(AG3:AG98)/4000</f>
        <v>0.58286999999999967</v>
      </c>
      <c r="AH99">
        <f t="shared" si="6"/>
        <v>1.5311449999999995</v>
      </c>
      <c r="AI99">
        <f t="shared" si="6"/>
        <v>1.5311449999999995</v>
      </c>
      <c r="AJ99">
        <f t="shared" si="6"/>
        <v>0.66645250000000089</v>
      </c>
      <c r="AK99">
        <f t="shared" si="6"/>
        <v>1.4837499999999999</v>
      </c>
      <c r="AL99">
        <f t="shared" si="6"/>
        <v>0.63124999999999998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491.99322588348326</v>
      </c>
      <c r="L3">
        <v>17.2</v>
      </c>
      <c r="M3">
        <v>62.150367553763445</v>
      </c>
      <c r="N3">
        <v>51.678259404197242</v>
      </c>
      <c r="O3">
        <v>72.143521056784905</v>
      </c>
      <c r="P3">
        <v>30.228673537413989</v>
      </c>
      <c r="Q3">
        <v>4.1084736173633445</v>
      </c>
      <c r="R3">
        <v>18.56383735424091</v>
      </c>
      <c r="S3">
        <v>11.499961651973937</v>
      </c>
      <c r="T3">
        <v>0.68889839583333323</v>
      </c>
      <c r="U3">
        <v>59.289974041805309</v>
      </c>
      <c r="V3">
        <v>8.8199648430493269</v>
      </c>
      <c r="W3">
        <v>18.780858311022701</v>
      </c>
      <c r="X3">
        <v>62.842050896638483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14.024946920989027</v>
      </c>
      <c r="AE3">
        <v>25.425431525090303</v>
      </c>
      <c r="AF3">
        <v>0</v>
      </c>
      <c r="AG3">
        <v>30.847065705059975</v>
      </c>
      <c r="AH3">
        <v>70.8692580364783</v>
      </c>
      <c r="AI3">
        <v>0</v>
      </c>
      <c r="AJ3">
        <v>0</v>
      </c>
      <c r="AK3">
        <v>28.816307072340429</v>
      </c>
      <c r="AL3">
        <v>36.804759490791731</v>
      </c>
      <c r="AM3">
        <v>8.0737427045288879</v>
      </c>
      <c r="AN3">
        <v>6.3872114431780688E-2</v>
      </c>
      <c r="AO3">
        <v>0</v>
      </c>
      <c r="AP3">
        <v>4.2885362296603144</v>
      </c>
      <c r="AQ3">
        <v>0</v>
      </c>
      <c r="AR3">
        <v>14.036400299999995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3.6790372571428569</v>
      </c>
      <c r="AZ3">
        <v>4.0896604614525138</v>
      </c>
      <c r="BA3">
        <v>2.7715885238095228</v>
      </c>
      <c r="BB3">
        <v>2.4577342868369354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1228.974174648687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491.99322588348326</v>
      </c>
      <c r="L4">
        <v>17.2</v>
      </c>
      <c r="M4">
        <v>62.150367553763445</v>
      </c>
      <c r="N4">
        <v>51.678259404197242</v>
      </c>
      <c r="O4">
        <v>72.143521056784905</v>
      </c>
      <c r="P4">
        <v>30.228673537413989</v>
      </c>
      <c r="Q4">
        <v>4.1084736173633445</v>
      </c>
      <c r="R4">
        <v>18.56383735424091</v>
      </c>
      <c r="S4">
        <v>11.499961651973937</v>
      </c>
      <c r="T4">
        <v>0.68889839583333323</v>
      </c>
      <c r="U4">
        <v>59.569944381162237</v>
      </c>
      <c r="V4">
        <v>8.8199648430493269</v>
      </c>
      <c r="W4">
        <v>18.780858311022701</v>
      </c>
      <c r="X4">
        <v>62.842050896638483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14.024946920989027</v>
      </c>
      <c r="AE4">
        <v>25.425431525090303</v>
      </c>
      <c r="AF4">
        <v>0</v>
      </c>
      <c r="AG4">
        <v>30.847065705059975</v>
      </c>
      <c r="AH4">
        <v>70.8692580364783</v>
      </c>
      <c r="AI4">
        <v>0</v>
      </c>
      <c r="AJ4">
        <v>0</v>
      </c>
      <c r="AK4">
        <v>28.816307072340429</v>
      </c>
      <c r="AL4">
        <v>36.804759490791731</v>
      </c>
      <c r="AM4">
        <v>8.0737427045288879</v>
      </c>
      <c r="AN4">
        <v>6.3872114431780688E-2</v>
      </c>
      <c r="AO4">
        <v>0</v>
      </c>
      <c r="AP4">
        <v>0.92284964067937025</v>
      </c>
      <c r="AQ4">
        <v>0</v>
      </c>
      <c r="AR4">
        <v>14.036400299999995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2.7715885238095228</v>
      </c>
      <c r="BB4">
        <v>2.4577342868369354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1225.888458399063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491.99322588348326</v>
      </c>
      <c r="L5">
        <v>17.2</v>
      </c>
      <c r="M5">
        <v>62.150367553763445</v>
      </c>
      <c r="N5">
        <v>51.678259404197242</v>
      </c>
      <c r="O5">
        <v>72.143521056784905</v>
      </c>
      <c r="P5">
        <v>30.228673537413989</v>
      </c>
      <c r="Q5">
        <v>4.1084736173633445</v>
      </c>
      <c r="R5">
        <v>18.56383735424091</v>
      </c>
      <c r="S5">
        <v>11.499961651973937</v>
      </c>
      <c r="T5">
        <v>0.68889839583333323</v>
      </c>
      <c r="U5">
        <v>59.569944381162237</v>
      </c>
      <c r="V5">
        <v>8.8199648430493269</v>
      </c>
      <c r="W5">
        <v>18.780858311022701</v>
      </c>
      <c r="X5">
        <v>62.842050896638483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14.024946920989027</v>
      </c>
      <c r="AE5">
        <v>25.425431525090303</v>
      </c>
      <c r="AF5">
        <v>0</v>
      </c>
      <c r="AG5">
        <v>30.847065705059975</v>
      </c>
      <c r="AH5">
        <v>70.8692580364783</v>
      </c>
      <c r="AI5">
        <v>0</v>
      </c>
      <c r="AJ5">
        <v>0</v>
      </c>
      <c r="AK5">
        <v>28.816307072340429</v>
      </c>
      <c r="AL5">
        <v>36.804759490791731</v>
      </c>
      <c r="AM5">
        <v>8.0737427045288879</v>
      </c>
      <c r="AN5">
        <v>6.3872114431780688E-2</v>
      </c>
      <c r="AO5">
        <v>0</v>
      </c>
      <c r="AP5">
        <v>0.92284964067937025</v>
      </c>
      <c r="AQ5">
        <v>0</v>
      </c>
      <c r="AR5">
        <v>14.036400299999995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2.7715885238095228</v>
      </c>
      <c r="BB5">
        <v>2.4577342868369354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1225.888458399063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491.99322588348326</v>
      </c>
      <c r="L6">
        <v>17.2</v>
      </c>
      <c r="M6">
        <v>62.150367553763445</v>
      </c>
      <c r="N6">
        <v>51.678259404197242</v>
      </c>
      <c r="O6">
        <v>72.143521056784905</v>
      </c>
      <c r="P6">
        <v>30.228673537413989</v>
      </c>
      <c r="Q6">
        <v>4.1084736173633445</v>
      </c>
      <c r="R6">
        <v>18.56383735424091</v>
      </c>
      <c r="S6">
        <v>11.499961651973937</v>
      </c>
      <c r="T6">
        <v>0.68889839583333323</v>
      </c>
      <c r="U6">
        <v>59.569944381162237</v>
      </c>
      <c r="V6">
        <v>8.8199648430493269</v>
      </c>
      <c r="W6">
        <v>18.780858311022701</v>
      </c>
      <c r="X6">
        <v>62.842050896638483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14.024946920989027</v>
      </c>
      <c r="AE6">
        <v>25.425431525090303</v>
      </c>
      <c r="AF6">
        <v>0</v>
      </c>
      <c r="AG6">
        <v>30.847065705059975</v>
      </c>
      <c r="AH6">
        <v>70.8692580364783</v>
      </c>
      <c r="AI6">
        <v>0</v>
      </c>
      <c r="AJ6">
        <v>0</v>
      </c>
      <c r="AK6">
        <v>28.816307072340429</v>
      </c>
      <c r="AL6">
        <v>36.804759490791731</v>
      </c>
      <c r="AM6">
        <v>8.0737427045288879</v>
      </c>
      <c r="AN6">
        <v>6.3872114431780688E-2</v>
      </c>
      <c r="AO6">
        <v>0</v>
      </c>
      <c r="AP6">
        <v>0.92284964067937025</v>
      </c>
      <c r="AQ6">
        <v>0</v>
      </c>
      <c r="AR6">
        <v>14.036400299999995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2.7715885238095228</v>
      </c>
      <c r="BB6">
        <v>2.4577342868369354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1225.888458399063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491.99322588348326</v>
      </c>
      <c r="L7">
        <v>17.459430334885159</v>
      </c>
      <c r="M7">
        <v>62.150367553763445</v>
      </c>
      <c r="N7">
        <v>51.678259404197242</v>
      </c>
      <c r="O7">
        <v>72.143521056784905</v>
      </c>
      <c r="P7">
        <v>30.228673537413989</v>
      </c>
      <c r="Q7">
        <v>4.1084736173633445</v>
      </c>
      <c r="R7">
        <v>18.56383735424091</v>
      </c>
      <c r="S7">
        <v>11.499961651973937</v>
      </c>
      <c r="T7">
        <v>0.68889839583333323</v>
      </c>
      <c r="U7">
        <v>59.569944381162237</v>
      </c>
      <c r="V7">
        <v>8.8199648430493269</v>
      </c>
      <c r="W7">
        <v>18.780858311022701</v>
      </c>
      <c r="X7">
        <v>62.842050896638483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14.024946920989027</v>
      </c>
      <c r="AE7">
        <v>25.425431525090303</v>
      </c>
      <c r="AF7">
        <v>0</v>
      </c>
      <c r="AG7">
        <v>30.847065705059975</v>
      </c>
      <c r="AH7">
        <v>70.8692580364783</v>
      </c>
      <c r="AI7">
        <v>0</v>
      </c>
      <c r="AJ7">
        <v>0</v>
      </c>
      <c r="AK7">
        <v>28.816307072340429</v>
      </c>
      <c r="AL7">
        <v>36.804759490791731</v>
      </c>
      <c r="AM7">
        <v>8.0737427045288879</v>
      </c>
      <c r="AN7">
        <v>6.3872114431780688E-2</v>
      </c>
      <c r="AO7">
        <v>0</v>
      </c>
      <c r="AP7">
        <v>0.92284964067937025</v>
      </c>
      <c r="AQ7">
        <v>0</v>
      </c>
      <c r="AR7">
        <v>14.036400299999995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2.7715885238095228</v>
      </c>
      <c r="BB7">
        <v>2.4577342868369354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1226.1478887339481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494.2815002298733</v>
      </c>
      <c r="L8">
        <v>17.459495087553112</v>
      </c>
      <c r="M8">
        <v>62.150367553763445</v>
      </c>
      <c r="N8">
        <v>51.678259404197242</v>
      </c>
      <c r="O8">
        <v>72.143521056784905</v>
      </c>
      <c r="P8">
        <v>30.228673537413989</v>
      </c>
      <c r="Q8">
        <v>4.1084736173633445</v>
      </c>
      <c r="R8">
        <v>18.56383735424091</v>
      </c>
      <c r="S8">
        <v>11.499961651973937</v>
      </c>
      <c r="T8">
        <v>0.68889839583333323</v>
      </c>
      <c r="U8">
        <v>59.569944381162237</v>
      </c>
      <c r="V8">
        <v>8.8199648430493269</v>
      </c>
      <c r="W8">
        <v>18.780858311022701</v>
      </c>
      <c r="X8">
        <v>62.842050896638483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14.024946920989027</v>
      </c>
      <c r="AE8">
        <v>25.425431525090303</v>
      </c>
      <c r="AF8">
        <v>0</v>
      </c>
      <c r="AG8">
        <v>30.847065705059975</v>
      </c>
      <c r="AH8">
        <v>70.8692580364783</v>
      </c>
      <c r="AI8">
        <v>0</v>
      </c>
      <c r="AJ8">
        <v>0</v>
      </c>
      <c r="AK8">
        <v>28.816307072340429</v>
      </c>
      <c r="AL8">
        <v>36.804759490791731</v>
      </c>
      <c r="AM8">
        <v>8.0737427045288879</v>
      </c>
      <c r="AN8">
        <v>6.3872114431780688E-2</v>
      </c>
      <c r="AO8">
        <v>0</v>
      </c>
      <c r="AP8">
        <v>0.92284964067937025</v>
      </c>
      <c r="AQ8">
        <v>0</v>
      </c>
      <c r="AR8">
        <v>14.036400299999995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2.7715885238095228</v>
      </c>
      <c r="BB8">
        <v>2.4577342868369354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1228.4362278330063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494.2815002298733</v>
      </c>
      <c r="L9">
        <v>17.45</v>
      </c>
      <c r="M9">
        <v>62.150367553763445</v>
      </c>
      <c r="N9">
        <v>51.678259404197242</v>
      </c>
      <c r="O9">
        <v>72.143521056784905</v>
      </c>
      <c r="P9">
        <v>30.228673537413989</v>
      </c>
      <c r="Q9">
        <v>4.281099752832132</v>
      </c>
      <c r="R9">
        <v>18.56383735424091</v>
      </c>
      <c r="S9">
        <v>11.499961651973937</v>
      </c>
      <c r="T9">
        <v>0.68889839583333323</v>
      </c>
      <c r="U9">
        <v>59.569944381162237</v>
      </c>
      <c r="V9">
        <v>8.8199648430493269</v>
      </c>
      <c r="W9">
        <v>18.780858311022701</v>
      </c>
      <c r="X9">
        <v>62.842050896638483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14.024946920989027</v>
      </c>
      <c r="AE9">
        <v>25.425431525090303</v>
      </c>
      <c r="AF9">
        <v>0</v>
      </c>
      <c r="AG9">
        <v>30.847065705059975</v>
      </c>
      <c r="AH9">
        <v>70.8692580364783</v>
      </c>
      <c r="AI9">
        <v>0</v>
      </c>
      <c r="AJ9">
        <v>0</v>
      </c>
      <c r="AK9">
        <v>28.816307072340429</v>
      </c>
      <c r="AL9">
        <v>36.804759490791731</v>
      </c>
      <c r="AM9">
        <v>8.0737427045288879</v>
      </c>
      <c r="AN9">
        <v>6.3872114431780688E-2</v>
      </c>
      <c r="AO9">
        <v>0</v>
      </c>
      <c r="AP9">
        <v>4.2885362296603144</v>
      </c>
      <c r="AQ9">
        <v>0</v>
      </c>
      <c r="AR9">
        <v>14.036400299999995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2.7715885238095228</v>
      </c>
      <c r="BB9">
        <v>2.4577342868369354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1231.9650454699031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494.2815002298733</v>
      </c>
      <c r="L10">
        <v>17.45</v>
      </c>
      <c r="M10">
        <v>62.150367553763445</v>
      </c>
      <c r="N10">
        <v>51.678259404197242</v>
      </c>
      <c r="O10">
        <v>72.143521056784905</v>
      </c>
      <c r="P10">
        <v>30.228673537413989</v>
      </c>
      <c r="Q10">
        <v>4.281099752832132</v>
      </c>
      <c r="R10">
        <v>18.56383735424091</v>
      </c>
      <c r="S10">
        <v>11.499961651973937</v>
      </c>
      <c r="T10">
        <v>0.68889839583333323</v>
      </c>
      <c r="U10">
        <v>59.569944381162237</v>
      </c>
      <c r="V10">
        <v>8.8199648430493269</v>
      </c>
      <c r="W10">
        <v>18.780858311022701</v>
      </c>
      <c r="X10">
        <v>62.842050896638483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14.024946920989027</v>
      </c>
      <c r="AE10">
        <v>25.425431525090303</v>
      </c>
      <c r="AF10">
        <v>0</v>
      </c>
      <c r="AG10">
        <v>30.847065705059975</v>
      </c>
      <c r="AH10">
        <v>70.8692580364783</v>
      </c>
      <c r="AI10">
        <v>0</v>
      </c>
      <c r="AJ10">
        <v>0</v>
      </c>
      <c r="AK10">
        <v>28.816307072340429</v>
      </c>
      <c r="AL10">
        <v>36.804759490791731</v>
      </c>
      <c r="AM10">
        <v>5.3933906989117064</v>
      </c>
      <c r="AN10">
        <v>6.3872114431780688E-2</v>
      </c>
      <c r="AO10">
        <v>0</v>
      </c>
      <c r="AP10">
        <v>0.92284964067937025</v>
      </c>
      <c r="AQ10">
        <v>0</v>
      </c>
      <c r="AR10">
        <v>14.036400299999995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2.7715885238095228</v>
      </c>
      <c r="BB10">
        <v>2.4577342868369354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1225.9190068753046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494.28974790255307</v>
      </c>
      <c r="L11">
        <v>17.459396191046721</v>
      </c>
      <c r="M11">
        <v>62.150808601874587</v>
      </c>
      <c r="N11">
        <v>51.681302300173314</v>
      </c>
      <c r="O11">
        <v>72.149333393492839</v>
      </c>
      <c r="P11">
        <v>30.231627889405679</v>
      </c>
      <c r="Q11">
        <v>4.281099752832132</v>
      </c>
      <c r="R11">
        <v>18.575004883405899</v>
      </c>
      <c r="S11">
        <v>11.503344527938344</v>
      </c>
      <c r="T11">
        <v>0.70903281118881123</v>
      </c>
      <c r="U11">
        <v>59.569944381162237</v>
      </c>
      <c r="V11">
        <v>8.8199648430493269</v>
      </c>
      <c r="W11">
        <v>18.780858311022701</v>
      </c>
      <c r="X11">
        <v>62.842050896638483</v>
      </c>
      <c r="Y11">
        <v>0</v>
      </c>
      <c r="Z11">
        <v>5.5265937309090898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30.847065705059975</v>
      </c>
      <c r="AH11">
        <v>70.8692580364783</v>
      </c>
      <c r="AI11">
        <v>0</v>
      </c>
      <c r="AJ11">
        <v>0</v>
      </c>
      <c r="AK11">
        <v>28.816307072340429</v>
      </c>
      <c r="AL11">
        <v>36.804759490791731</v>
      </c>
      <c r="AM11">
        <v>5.3933906989117064</v>
      </c>
      <c r="AN11">
        <v>6.3872114431780688E-2</v>
      </c>
      <c r="AO11">
        <v>0</v>
      </c>
      <c r="AP11">
        <v>0.92284964067937025</v>
      </c>
      <c r="AQ11">
        <v>0</v>
      </c>
      <c r="AR11">
        <v>14.036400299999995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4.2596463486033516</v>
      </c>
      <c r="BA11">
        <v>2.8914030330033</v>
      </c>
      <c r="BB11">
        <v>2.4577104368600686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1229.186620361889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494.28974790255307</v>
      </c>
      <c r="L12">
        <v>17.45939463360952</v>
      </c>
      <c r="M12">
        <v>62.150808601874587</v>
      </c>
      <c r="N12">
        <v>51.681302300173314</v>
      </c>
      <c r="O12">
        <v>72.149333393492839</v>
      </c>
      <c r="P12">
        <v>30.231627889405679</v>
      </c>
      <c r="Q12">
        <v>4.281099752832132</v>
      </c>
      <c r="R12">
        <v>18.575004883405899</v>
      </c>
      <c r="S12">
        <v>11.503344527938344</v>
      </c>
      <c r="T12">
        <v>0.70903281118881123</v>
      </c>
      <c r="U12">
        <v>59.569944381162237</v>
      </c>
      <c r="V12">
        <v>8.8199648430493269</v>
      </c>
      <c r="W12">
        <v>18.780858311022701</v>
      </c>
      <c r="X12">
        <v>62.842050896638483</v>
      </c>
      <c r="Y12">
        <v>0</v>
      </c>
      <c r="Z12">
        <v>5.5265937309090898</v>
      </c>
      <c r="AA12">
        <v>11.90888846202532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30.847065705059975</v>
      </c>
      <c r="AH12">
        <v>70.8692580364783</v>
      </c>
      <c r="AI12">
        <v>0</v>
      </c>
      <c r="AJ12">
        <v>0</v>
      </c>
      <c r="AK12">
        <v>28.816307072340429</v>
      </c>
      <c r="AL12">
        <v>36.804759490791731</v>
      </c>
      <c r="AM12">
        <v>5.3933906989117064</v>
      </c>
      <c r="AN12">
        <v>6.3872114431780688E-2</v>
      </c>
      <c r="AO12">
        <v>0</v>
      </c>
      <c r="AP12">
        <v>0.92284964067937025</v>
      </c>
      <c r="AQ12">
        <v>0</v>
      </c>
      <c r="AR12">
        <v>14.036400299999995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4.2596463486033516</v>
      </c>
      <c r="BA12">
        <v>2.8914030330033</v>
      </c>
      <c r="BB12">
        <v>2.4577104368600686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1223.2321747930594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494.28974790255307</v>
      </c>
      <c r="L13">
        <v>17.459014031911856</v>
      </c>
      <c r="M13">
        <v>62.150808601874587</v>
      </c>
      <c r="N13">
        <v>51.681302300173314</v>
      </c>
      <c r="O13">
        <v>72.149333393492839</v>
      </c>
      <c r="P13">
        <v>30.231627889405679</v>
      </c>
      <c r="Q13">
        <v>4.281099752832132</v>
      </c>
      <c r="R13">
        <v>18.575004883405899</v>
      </c>
      <c r="S13">
        <v>11.503344527938344</v>
      </c>
      <c r="T13">
        <v>0.70903281118881123</v>
      </c>
      <c r="U13">
        <v>59.569944381162237</v>
      </c>
      <c r="V13">
        <v>8.8199648430493269</v>
      </c>
      <c r="W13">
        <v>18.780858311022701</v>
      </c>
      <c r="X13">
        <v>62.842050896638483</v>
      </c>
      <c r="Y13">
        <v>0</v>
      </c>
      <c r="Z13">
        <v>5.5265937309090898</v>
      </c>
      <c r="AA13">
        <v>11.90888846202532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30.847065705059975</v>
      </c>
      <c r="AH13">
        <v>70.8692580364783</v>
      </c>
      <c r="AI13">
        <v>0</v>
      </c>
      <c r="AJ13">
        <v>0</v>
      </c>
      <c r="AK13">
        <v>28.816307072340429</v>
      </c>
      <c r="AL13">
        <v>57.139389581325297</v>
      </c>
      <c r="AM13">
        <v>2.6966955719868486</v>
      </c>
      <c r="AN13">
        <v>6.3872114431780688E-2</v>
      </c>
      <c r="AO13">
        <v>0</v>
      </c>
      <c r="AP13">
        <v>0.92284964067937025</v>
      </c>
      <c r="AQ13">
        <v>0</v>
      </c>
      <c r="AR13">
        <v>14.036400299999995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4.2596463486033516</v>
      </c>
      <c r="BA13">
        <v>2.8914030330033</v>
      </c>
      <c r="BB13">
        <v>2.4577104368600686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1240.8697291549706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494.28974790255307</v>
      </c>
      <c r="L14">
        <v>17.45</v>
      </c>
      <c r="M14">
        <v>62.150808601874587</v>
      </c>
      <c r="N14">
        <v>51.681302300173314</v>
      </c>
      <c r="O14">
        <v>72.149333393492839</v>
      </c>
      <c r="P14">
        <v>30.231627889405679</v>
      </c>
      <c r="Q14">
        <v>4.281099752832132</v>
      </c>
      <c r="R14">
        <v>18.575004883405899</v>
      </c>
      <c r="S14">
        <v>11.761320561085972</v>
      </c>
      <c r="T14">
        <v>0.70903281118881123</v>
      </c>
      <c r="U14">
        <v>59.569944381162237</v>
      </c>
      <c r="V14">
        <v>8.8199648430493269</v>
      </c>
      <c r="W14">
        <v>18.780858311022701</v>
      </c>
      <c r="X14">
        <v>62.842050896638483</v>
      </c>
      <c r="Y14">
        <v>0</v>
      </c>
      <c r="Z14">
        <v>5.5265937309090898</v>
      </c>
      <c r="AA14">
        <v>11.90888846202532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30.847065705059975</v>
      </c>
      <c r="AH14">
        <v>70.8692580364783</v>
      </c>
      <c r="AI14">
        <v>0</v>
      </c>
      <c r="AJ14">
        <v>0</v>
      </c>
      <c r="AK14">
        <v>28.816307072340429</v>
      </c>
      <c r="AL14">
        <v>57.139389581325297</v>
      </c>
      <c r="AM14">
        <v>2.6966955719868486</v>
      </c>
      <c r="AN14">
        <v>6.3872114431780688E-2</v>
      </c>
      <c r="AO14">
        <v>0</v>
      </c>
      <c r="AP14">
        <v>0.92284964067937025</v>
      </c>
      <c r="AQ14">
        <v>0</v>
      </c>
      <c r="AR14">
        <v>14.036400299999995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4.2596463486033516</v>
      </c>
      <c r="BA14">
        <v>2.8914030330033</v>
      </c>
      <c r="BB14">
        <v>2.4577104368600686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1241.1186911562063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494.29240003918403</v>
      </c>
      <c r="L15">
        <v>17.459167975393559</v>
      </c>
      <c r="M15">
        <v>62.150808601874587</v>
      </c>
      <c r="N15">
        <v>51.681302300173314</v>
      </c>
      <c r="O15">
        <v>72.149333393492839</v>
      </c>
      <c r="P15">
        <v>30.231627889405679</v>
      </c>
      <c r="Q15">
        <v>4.281099752832132</v>
      </c>
      <c r="R15">
        <v>18.575004883405899</v>
      </c>
      <c r="S15">
        <v>11.761320561085972</v>
      </c>
      <c r="T15">
        <v>0.70903281118881123</v>
      </c>
      <c r="U15">
        <v>58.929640308960479</v>
      </c>
      <c r="V15">
        <v>8.8199648430493269</v>
      </c>
      <c r="W15">
        <v>18.780858311022701</v>
      </c>
      <c r="X15">
        <v>62.842050896638483</v>
      </c>
      <c r="Y15">
        <v>0</v>
      </c>
      <c r="Z15">
        <v>5.5265937309090898</v>
      </c>
      <c r="AA15">
        <v>11.90888846202532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30.847065705059975</v>
      </c>
      <c r="AH15">
        <v>70.8692580364783</v>
      </c>
      <c r="AI15">
        <v>0</v>
      </c>
      <c r="AJ15">
        <v>0</v>
      </c>
      <c r="AK15">
        <v>28.816307072340429</v>
      </c>
      <c r="AL15">
        <v>57.139389581325297</v>
      </c>
      <c r="AM15">
        <v>2.6966955719868486</v>
      </c>
      <c r="AN15">
        <v>6.3872114431780688E-2</v>
      </c>
      <c r="AO15">
        <v>0</v>
      </c>
      <c r="AP15">
        <v>0.92284964067937025</v>
      </c>
      <c r="AQ15">
        <v>0</v>
      </c>
      <c r="AR15">
        <v>14.036400299999995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4.2596463486033516</v>
      </c>
      <c r="BA15">
        <v>2.8914030330033</v>
      </c>
      <c r="BB15">
        <v>2.4577104368600686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1240.4902071960291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494.29165621935414</v>
      </c>
      <c r="L16">
        <v>17.449954932345182</v>
      </c>
      <c r="M16">
        <v>62.150808601874587</v>
      </c>
      <c r="N16">
        <v>51.681302300173314</v>
      </c>
      <c r="O16">
        <v>72.149333393492839</v>
      </c>
      <c r="P16">
        <v>30.231627889405679</v>
      </c>
      <c r="Q16">
        <v>4.281099752832132</v>
      </c>
      <c r="R16">
        <v>18.575004883405899</v>
      </c>
      <c r="S16">
        <v>11.761320561085972</v>
      </c>
      <c r="T16">
        <v>0.9807705753424657</v>
      </c>
      <c r="U16">
        <v>58.929640308960479</v>
      </c>
      <c r="V16">
        <v>8.8199648430493269</v>
      </c>
      <c r="W16">
        <v>18.780858311022701</v>
      </c>
      <c r="X16">
        <v>62.842050896638483</v>
      </c>
      <c r="Y16">
        <v>0</v>
      </c>
      <c r="Z16">
        <v>5.5265937309090898</v>
      </c>
      <c r="AA16">
        <v>11.90888846202532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30.847065705059975</v>
      </c>
      <c r="AH16">
        <v>70.8692580364783</v>
      </c>
      <c r="AI16">
        <v>0</v>
      </c>
      <c r="AJ16">
        <v>0</v>
      </c>
      <c r="AK16">
        <v>28.816307072340429</v>
      </c>
      <c r="AL16">
        <v>57.139389581325297</v>
      </c>
      <c r="AM16">
        <v>2.0429511369522197</v>
      </c>
      <c r="AN16">
        <v>6.3872114431780688E-2</v>
      </c>
      <c r="AO16">
        <v>0</v>
      </c>
      <c r="AP16">
        <v>0.92284964067937025</v>
      </c>
      <c r="AQ16">
        <v>0</v>
      </c>
      <c r="AR16">
        <v>14.036400299999995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4.2596463486033516</v>
      </c>
      <c r="BA16">
        <v>2.8914030330033</v>
      </c>
      <c r="BB16">
        <v>2.4577104368600686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1240.0982436622701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434.20816069441054</v>
      </c>
      <c r="L17">
        <v>9.739846497061194</v>
      </c>
      <c r="M17">
        <v>62.150808601874587</v>
      </c>
      <c r="N17">
        <v>51.681302300173314</v>
      </c>
      <c r="O17">
        <v>72.149333393492839</v>
      </c>
      <c r="P17">
        <v>30.231627889405679</v>
      </c>
      <c r="Q17">
        <v>4.281099752832132</v>
      </c>
      <c r="R17">
        <v>18.575004883405899</v>
      </c>
      <c r="S17">
        <v>11.761320561085972</v>
      </c>
      <c r="T17">
        <v>1.4217189473684211</v>
      </c>
      <c r="U17">
        <v>58.929640308960479</v>
      </c>
      <c r="V17">
        <v>8.8199648430493269</v>
      </c>
      <c r="W17">
        <v>18.780858311022701</v>
      </c>
      <c r="X17">
        <v>62.842050896638483</v>
      </c>
      <c r="Y17">
        <v>0</v>
      </c>
      <c r="Z17">
        <v>5.5265937309090898</v>
      </c>
      <c r="AA17">
        <v>11.90888846202532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30.847065705059975</v>
      </c>
      <c r="AH17">
        <v>70.8692580364783</v>
      </c>
      <c r="AI17">
        <v>0</v>
      </c>
      <c r="AJ17">
        <v>0</v>
      </c>
      <c r="AK17">
        <v>28.816307072340429</v>
      </c>
      <c r="AL17">
        <v>57.139389581325297</v>
      </c>
      <c r="AM17">
        <v>2.0429511369522197</v>
      </c>
      <c r="AN17">
        <v>6.3872114431780688E-2</v>
      </c>
      <c r="AO17">
        <v>0</v>
      </c>
      <c r="AP17">
        <v>0.92284964067937025</v>
      </c>
      <c r="AQ17">
        <v>0</v>
      </c>
      <c r="AR17">
        <v>14.036400299999995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4.2596463486033516</v>
      </c>
      <c r="BA17">
        <v>2.8914030330033</v>
      </c>
      <c r="BB17">
        <v>2.4577104368600686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1172.7455880740683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413.23162856209956</v>
      </c>
      <c r="L18">
        <v>9.5498333315378403</v>
      </c>
      <c r="M18">
        <v>62.150808601874587</v>
      </c>
      <c r="N18">
        <v>51.681302300173314</v>
      </c>
      <c r="O18">
        <v>72.149333393492839</v>
      </c>
      <c r="P18">
        <v>30.231627889405679</v>
      </c>
      <c r="Q18">
        <v>4.281099752832132</v>
      </c>
      <c r="R18">
        <v>19.123885681625939</v>
      </c>
      <c r="S18">
        <v>11.761320561085972</v>
      </c>
      <c r="T18">
        <v>1.4217189473684211</v>
      </c>
      <c r="U18">
        <v>58.929640308960479</v>
      </c>
      <c r="V18">
        <v>8.8199648430493269</v>
      </c>
      <c r="W18">
        <v>18.780858311022701</v>
      </c>
      <c r="X18">
        <v>62.842050896638483</v>
      </c>
      <c r="Y18">
        <v>0</v>
      </c>
      <c r="Z18">
        <v>5.5265937309090898</v>
      </c>
      <c r="AA18">
        <v>11.90888846202532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30.847065705059975</v>
      </c>
      <c r="AH18">
        <v>70.8692580364783</v>
      </c>
      <c r="AI18">
        <v>0</v>
      </c>
      <c r="AJ18">
        <v>0</v>
      </c>
      <c r="AK18">
        <v>28.816307072340429</v>
      </c>
      <c r="AL18">
        <v>57.139389581325297</v>
      </c>
      <c r="AM18">
        <v>0</v>
      </c>
      <c r="AN18">
        <v>6.3872114431780688E-2</v>
      </c>
      <c r="AO18">
        <v>0</v>
      </c>
      <c r="AP18">
        <v>0.92284964067937025</v>
      </c>
      <c r="AQ18">
        <v>0</v>
      </c>
      <c r="AR18">
        <v>14.036400299999995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4.2596463486033516</v>
      </c>
      <c r="BA18">
        <v>2.8914030330033</v>
      </c>
      <c r="BB18">
        <v>2.4577104368600686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1150.0849724375018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434.20630318523655</v>
      </c>
      <c r="L19">
        <v>9.739846497061194</v>
      </c>
      <c r="M19">
        <v>62.150808601874587</v>
      </c>
      <c r="N19">
        <v>51.681302300173314</v>
      </c>
      <c r="O19">
        <v>72.149333393492839</v>
      </c>
      <c r="P19">
        <v>30.231627889405679</v>
      </c>
      <c r="Q19">
        <v>4.281099752832132</v>
      </c>
      <c r="R19">
        <v>18.575004883405899</v>
      </c>
      <c r="S19">
        <v>11.761320561085972</v>
      </c>
      <c r="T19">
        <v>1.4217189473684211</v>
      </c>
      <c r="U19">
        <v>58.929640308960479</v>
      </c>
      <c r="V19">
        <v>8.8199648430493269</v>
      </c>
      <c r="W19">
        <v>18.780858311022701</v>
      </c>
      <c r="X19">
        <v>62.842050896638483</v>
      </c>
      <c r="Y19">
        <v>0</v>
      </c>
      <c r="Z19">
        <v>5.5265937309090898</v>
      </c>
      <c r="AA19">
        <v>11.90888846202532</v>
      </c>
      <c r="AB19">
        <v>20.872783690709326</v>
      </c>
      <c r="AC19">
        <v>14.967318805447405</v>
      </c>
      <c r="AD19">
        <v>9.3499649107602991</v>
      </c>
      <c r="AE19">
        <v>25.425431525090303</v>
      </c>
      <c r="AF19">
        <v>0</v>
      </c>
      <c r="AG19">
        <v>30.847065705059975</v>
      </c>
      <c r="AH19">
        <v>70.8692580364783</v>
      </c>
      <c r="AI19">
        <v>0</v>
      </c>
      <c r="AJ19">
        <v>0</v>
      </c>
      <c r="AK19">
        <v>28.816307072340429</v>
      </c>
      <c r="AL19">
        <v>57.139389581325297</v>
      </c>
      <c r="AM19">
        <v>0</v>
      </c>
      <c r="AN19">
        <v>6.3872114431780688E-2</v>
      </c>
      <c r="AO19">
        <v>0</v>
      </c>
      <c r="AP19">
        <v>0.92284964067937025</v>
      </c>
      <c r="AQ19">
        <v>0</v>
      </c>
      <c r="AR19">
        <v>14.036400299999995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4.2596463486033516</v>
      </c>
      <c r="BA19">
        <v>2.8914030330033</v>
      </c>
      <c r="BB19">
        <v>2.4577104368600686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1166.0257974177134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434.20821542628011</v>
      </c>
      <c r="L20">
        <v>9.5499510330412019</v>
      </c>
      <c r="M20">
        <v>62.150808601874587</v>
      </c>
      <c r="N20">
        <v>51.681302300173314</v>
      </c>
      <c r="O20">
        <v>72.149333393492839</v>
      </c>
      <c r="P20">
        <v>30.231627889405679</v>
      </c>
      <c r="Q20">
        <v>4.281099752832132</v>
      </c>
      <c r="R20">
        <v>18.575004883405899</v>
      </c>
      <c r="S20">
        <v>11.761320561085972</v>
      </c>
      <c r="T20">
        <v>1.4217189473684211</v>
      </c>
      <c r="U20">
        <v>58.929640308960479</v>
      </c>
      <c r="V20">
        <v>8.8199648430493269</v>
      </c>
      <c r="W20">
        <v>18.780858311022701</v>
      </c>
      <c r="X20">
        <v>62.842050896638483</v>
      </c>
      <c r="Y20">
        <v>0</v>
      </c>
      <c r="Z20">
        <v>5.5265937309090898</v>
      </c>
      <c r="AA20">
        <v>5.9544440113924066</v>
      </c>
      <c r="AB20">
        <v>20.872783690709326</v>
      </c>
      <c r="AC20">
        <v>14.967318805447405</v>
      </c>
      <c r="AD20">
        <v>9.3499649107602991</v>
      </c>
      <c r="AE20">
        <v>25.425431525090303</v>
      </c>
      <c r="AF20">
        <v>0</v>
      </c>
      <c r="AG20">
        <v>30.847065705059975</v>
      </c>
      <c r="AH20">
        <v>70.8692580364783</v>
      </c>
      <c r="AI20">
        <v>0</v>
      </c>
      <c r="AJ20">
        <v>0</v>
      </c>
      <c r="AK20">
        <v>28.816307072340429</v>
      </c>
      <c r="AL20">
        <v>57.139389581325297</v>
      </c>
      <c r="AM20">
        <v>0</v>
      </c>
      <c r="AN20">
        <v>6.3872114431780688E-2</v>
      </c>
      <c r="AO20">
        <v>0</v>
      </c>
      <c r="AP20">
        <v>0.92284964067937025</v>
      </c>
      <c r="AQ20">
        <v>0</v>
      </c>
      <c r="AR20">
        <v>14.036400299999995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4.2596463486033516</v>
      </c>
      <c r="BA20">
        <v>2.8914030330033</v>
      </c>
      <c r="BB20">
        <v>2.4577104368600686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1159.8833697441041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434.20821542628011</v>
      </c>
      <c r="L21">
        <v>7.1999630825022658</v>
      </c>
      <c r="M21">
        <v>62.150808601874587</v>
      </c>
      <c r="N21">
        <v>51.681302300173314</v>
      </c>
      <c r="O21">
        <v>72.149333393492839</v>
      </c>
      <c r="P21">
        <v>30.231627889405679</v>
      </c>
      <c r="Q21">
        <v>4.281099752832132</v>
      </c>
      <c r="R21">
        <v>19.123885681625939</v>
      </c>
      <c r="S21">
        <v>11.761320561085972</v>
      </c>
      <c r="T21">
        <v>1.4217189473684211</v>
      </c>
      <c r="U21">
        <v>58.929640308960479</v>
      </c>
      <c r="V21">
        <v>8.8199648430493269</v>
      </c>
      <c r="W21">
        <v>18.780858311022701</v>
      </c>
      <c r="X21">
        <v>62.842050896638483</v>
      </c>
      <c r="Y21">
        <v>0</v>
      </c>
      <c r="Z21">
        <v>5.5265937309090898</v>
      </c>
      <c r="AA21">
        <v>5.9544440113924066</v>
      </c>
      <c r="AB21">
        <v>20.872783690709326</v>
      </c>
      <c r="AC21">
        <v>14.967318805447405</v>
      </c>
      <c r="AD21">
        <v>9.3499649107602991</v>
      </c>
      <c r="AE21">
        <v>25.425431525090303</v>
      </c>
      <c r="AF21">
        <v>0</v>
      </c>
      <c r="AG21">
        <v>30.847065705059975</v>
      </c>
      <c r="AH21">
        <v>66.948016751610396</v>
      </c>
      <c r="AI21">
        <v>1.8356990100858326</v>
      </c>
      <c r="AJ21">
        <v>0</v>
      </c>
      <c r="AK21">
        <v>28.816307072340429</v>
      </c>
      <c r="AL21">
        <v>60.225970618416511</v>
      </c>
      <c r="AM21">
        <v>0</v>
      </c>
      <c r="AN21">
        <v>6.3872114431780688E-2</v>
      </c>
      <c r="AO21">
        <v>0</v>
      </c>
      <c r="AP21">
        <v>0.92284964067937025</v>
      </c>
      <c r="AQ21">
        <v>0</v>
      </c>
      <c r="AR21">
        <v>14.036400299999995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4.2596463486033516</v>
      </c>
      <c r="BA21">
        <v>2.7701530413080895</v>
      </c>
      <c r="BB21">
        <v>2.4577104368600686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1158.9620513623991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434.20821542628011</v>
      </c>
      <c r="L22">
        <v>7.1898866852022589</v>
      </c>
      <c r="M22">
        <v>62.150808601874587</v>
      </c>
      <c r="N22">
        <v>51.681302300173314</v>
      </c>
      <c r="O22">
        <v>72.149333393492839</v>
      </c>
      <c r="P22">
        <v>30.231627889405679</v>
      </c>
      <c r="Q22">
        <v>4.281099752832132</v>
      </c>
      <c r="R22">
        <v>19.123885681625939</v>
      </c>
      <c r="S22">
        <v>11.761320561085972</v>
      </c>
      <c r="T22">
        <v>1.4217189473684211</v>
      </c>
      <c r="U22">
        <v>58.929640308960479</v>
      </c>
      <c r="V22">
        <v>8.8199648430493269</v>
      </c>
      <c r="W22">
        <v>18.780858311022701</v>
      </c>
      <c r="X22">
        <v>62.842050896638483</v>
      </c>
      <c r="Y22">
        <v>0</v>
      </c>
      <c r="Z22">
        <v>5.5265937309090898</v>
      </c>
      <c r="AA22">
        <v>5.9544440113924066</v>
      </c>
      <c r="AB22">
        <v>20.872783690709326</v>
      </c>
      <c r="AC22">
        <v>14.967318805447405</v>
      </c>
      <c r="AD22">
        <v>9.3499649107602991</v>
      </c>
      <c r="AE22">
        <v>25.425431525090303</v>
      </c>
      <c r="AF22">
        <v>0</v>
      </c>
      <c r="AG22">
        <v>30.847065705059975</v>
      </c>
      <c r="AH22">
        <v>66.948016751610396</v>
      </c>
      <c r="AI22">
        <v>1.8356990100858326</v>
      </c>
      <c r="AJ22">
        <v>0</v>
      </c>
      <c r="AK22">
        <v>28.816307072340429</v>
      </c>
      <c r="AL22">
        <v>60.225970618416511</v>
      </c>
      <c r="AM22">
        <v>0</v>
      </c>
      <c r="AN22">
        <v>6.3872114431780688E-2</v>
      </c>
      <c r="AO22">
        <v>0</v>
      </c>
      <c r="AP22">
        <v>0.92284964067937025</v>
      </c>
      <c r="AQ22">
        <v>0</v>
      </c>
      <c r="AR22">
        <v>14.036400299999995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4.2596463486033516</v>
      </c>
      <c r="BA22">
        <v>2.7701530413080895</v>
      </c>
      <c r="BB22">
        <v>2.4577104368600686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1158.951974965099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434.20821542628011</v>
      </c>
      <c r="L23">
        <v>7.1898866852022589</v>
      </c>
      <c r="M23">
        <v>62.150808601874587</v>
      </c>
      <c r="N23">
        <v>51.681302300173314</v>
      </c>
      <c r="O23">
        <v>72.149333393492839</v>
      </c>
      <c r="P23">
        <v>30.231627889405679</v>
      </c>
      <c r="Q23">
        <v>4.281099752832132</v>
      </c>
      <c r="R23">
        <v>19.123885681625939</v>
      </c>
      <c r="S23">
        <v>11.761320561085972</v>
      </c>
      <c r="T23">
        <v>1.4217189473684211</v>
      </c>
      <c r="U23">
        <v>58.929640308960479</v>
      </c>
      <c r="V23">
        <v>8.8199648430493269</v>
      </c>
      <c r="W23">
        <v>18.780858311022701</v>
      </c>
      <c r="X23">
        <v>62.842050896638483</v>
      </c>
      <c r="Y23">
        <v>0</v>
      </c>
      <c r="Z23">
        <v>5.5265937309090898</v>
      </c>
      <c r="AA23">
        <v>5.9544440113924066</v>
      </c>
      <c r="AB23">
        <v>20.872783690709326</v>
      </c>
      <c r="AC23">
        <v>14.967318805447405</v>
      </c>
      <c r="AD23">
        <v>9.3499649107602991</v>
      </c>
      <c r="AE23">
        <v>25.425431525090303</v>
      </c>
      <c r="AF23">
        <v>0</v>
      </c>
      <c r="AG23">
        <v>30.847065705059975</v>
      </c>
      <c r="AH23">
        <v>66.948016751610396</v>
      </c>
      <c r="AI23">
        <v>1.8356990100858326</v>
      </c>
      <c r="AJ23">
        <v>0</v>
      </c>
      <c r="AK23">
        <v>28.816307072340429</v>
      </c>
      <c r="AL23">
        <v>54.370667649999987</v>
      </c>
      <c r="AM23">
        <v>0</v>
      </c>
      <c r="AN23">
        <v>6.3872114431780688E-2</v>
      </c>
      <c r="AO23">
        <v>0</v>
      </c>
      <c r="AP23">
        <v>0.92284964067937025</v>
      </c>
      <c r="AQ23">
        <v>0</v>
      </c>
      <c r="AR23">
        <v>14.036400299999995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4.2596463486033516</v>
      </c>
      <c r="BA23">
        <v>2.7701530413080895</v>
      </c>
      <c r="BB23">
        <v>2.4577104368600686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1153.0966719966825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403.00713068896596</v>
      </c>
      <c r="L24">
        <v>7.1898866852022589</v>
      </c>
      <c r="M24">
        <v>62.150808601874587</v>
      </c>
      <c r="N24">
        <v>51.681302300173314</v>
      </c>
      <c r="O24">
        <v>72.149333393492839</v>
      </c>
      <c r="P24">
        <v>30.231627889405679</v>
      </c>
      <c r="Q24">
        <v>4.281099752832132</v>
      </c>
      <c r="R24">
        <v>19.123885681625939</v>
      </c>
      <c r="S24">
        <v>11.761320561085972</v>
      </c>
      <c r="T24">
        <v>1.4217189473684211</v>
      </c>
      <c r="U24">
        <v>58.929640308960479</v>
      </c>
      <c r="V24">
        <v>8.8199648430493269</v>
      </c>
      <c r="W24">
        <v>18.780858311022701</v>
      </c>
      <c r="X24">
        <v>62.842050896638483</v>
      </c>
      <c r="Y24">
        <v>0</v>
      </c>
      <c r="Z24">
        <v>5.5265937309090898</v>
      </c>
      <c r="AA24">
        <v>5.9544440113924066</v>
      </c>
      <c r="AB24">
        <v>20.872783690709326</v>
      </c>
      <c r="AC24">
        <v>14.967318805447405</v>
      </c>
      <c r="AD24">
        <v>9.3499649107602991</v>
      </c>
      <c r="AE24">
        <v>25.425431525090303</v>
      </c>
      <c r="AF24">
        <v>0</v>
      </c>
      <c r="AG24">
        <v>30.847065705059975</v>
      </c>
      <c r="AH24">
        <v>66.948016751610396</v>
      </c>
      <c r="AI24">
        <v>1.8356990100858326</v>
      </c>
      <c r="AJ24">
        <v>0</v>
      </c>
      <c r="AK24">
        <v>28.816307072340429</v>
      </c>
      <c r="AL24">
        <v>54.370667649999987</v>
      </c>
      <c r="AM24">
        <v>0</v>
      </c>
      <c r="AN24">
        <v>6.3872114431780688E-2</v>
      </c>
      <c r="AO24">
        <v>0</v>
      </c>
      <c r="AP24">
        <v>0.92284964067937025</v>
      </c>
      <c r="AQ24">
        <v>0</v>
      </c>
      <c r="AR24">
        <v>14.036400299999995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4.2596463486033516</v>
      </c>
      <c r="BA24">
        <v>2.7701530413080895</v>
      </c>
      <c r="BB24">
        <v>2.4577104368600686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1121.8955872593683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337.71834523523091</v>
      </c>
      <c r="L25">
        <v>7.1898866852022589</v>
      </c>
      <c r="M25">
        <v>62.150808601874587</v>
      </c>
      <c r="N25">
        <v>51.681302300173314</v>
      </c>
      <c r="O25">
        <v>72.149333393492839</v>
      </c>
      <c r="P25">
        <v>30.231627889405679</v>
      </c>
      <c r="Q25">
        <v>4.281099752832132</v>
      </c>
      <c r="R25">
        <v>19.123885681625939</v>
      </c>
      <c r="S25">
        <v>11.761320561085972</v>
      </c>
      <c r="T25">
        <v>1.4217189473684211</v>
      </c>
      <c r="U25">
        <v>58.929640308960479</v>
      </c>
      <c r="V25">
        <v>8.8199648430493269</v>
      </c>
      <c r="W25">
        <v>18.780858311022701</v>
      </c>
      <c r="X25">
        <v>62.842050896638483</v>
      </c>
      <c r="Y25">
        <v>0</v>
      </c>
      <c r="Z25">
        <v>5.5265937309090898</v>
      </c>
      <c r="AA25">
        <v>5.9544440113924066</v>
      </c>
      <c r="AB25">
        <v>20.872783690709326</v>
      </c>
      <c r="AC25">
        <v>14.967318805447405</v>
      </c>
      <c r="AD25">
        <v>9.3499649107602991</v>
      </c>
      <c r="AE25">
        <v>25.425431525090303</v>
      </c>
      <c r="AF25">
        <v>0</v>
      </c>
      <c r="AG25">
        <v>30.847065705059975</v>
      </c>
      <c r="AH25">
        <v>66.948016751610396</v>
      </c>
      <c r="AI25">
        <v>1.8356990100858326</v>
      </c>
      <c r="AJ25">
        <v>0</v>
      </c>
      <c r="AK25">
        <v>28.816307072340429</v>
      </c>
      <c r="AL25">
        <v>36.804759490791731</v>
      </c>
      <c r="AM25">
        <v>0</v>
      </c>
      <c r="AN25">
        <v>6.3872114431780688E-2</v>
      </c>
      <c r="AO25">
        <v>0</v>
      </c>
      <c r="AP25">
        <v>0.92284964067937025</v>
      </c>
      <c r="AQ25">
        <v>0</v>
      </c>
      <c r="AR25">
        <v>14.036400299999995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4.2596463486033516</v>
      </c>
      <c r="BA25">
        <v>2.7701530413080895</v>
      </c>
      <c r="BB25">
        <v>2.4577104368600686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1039.040893646425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337.71693441722675</v>
      </c>
      <c r="L26">
        <v>7.1898866852022589</v>
      </c>
      <c r="M26">
        <v>62.150808601874587</v>
      </c>
      <c r="N26">
        <v>51.681302300173314</v>
      </c>
      <c r="O26">
        <v>72.149333393492839</v>
      </c>
      <c r="P26">
        <v>30.231627889405679</v>
      </c>
      <c r="Q26">
        <v>4.281099752832132</v>
      </c>
      <c r="R26">
        <v>19.123885681625939</v>
      </c>
      <c r="S26">
        <v>11.761320561085972</v>
      </c>
      <c r="T26">
        <v>1.4217189473684211</v>
      </c>
      <c r="U26">
        <v>58.929640308960479</v>
      </c>
      <c r="V26">
        <v>8.8199648430493269</v>
      </c>
      <c r="W26">
        <v>18.780858311022701</v>
      </c>
      <c r="X26">
        <v>62.842050896638483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9.3499649107602991</v>
      </c>
      <c r="AE26">
        <v>25.425431525090303</v>
      </c>
      <c r="AF26">
        <v>0</v>
      </c>
      <c r="AG26">
        <v>30.847065705059975</v>
      </c>
      <c r="AH26">
        <v>66.948016751610396</v>
      </c>
      <c r="AI26">
        <v>1.8356990100858326</v>
      </c>
      <c r="AJ26">
        <v>0</v>
      </c>
      <c r="AK26">
        <v>28.816307072340429</v>
      </c>
      <c r="AL26">
        <v>36.804759490791731</v>
      </c>
      <c r="AM26">
        <v>0</v>
      </c>
      <c r="AN26">
        <v>6.3872114431780688E-2</v>
      </c>
      <c r="AO26">
        <v>0</v>
      </c>
      <c r="AP26">
        <v>0.92284964067937025</v>
      </c>
      <c r="AQ26">
        <v>0</v>
      </c>
      <c r="AR26">
        <v>14.036400299999995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4.2596463486033516</v>
      </c>
      <c r="BA26">
        <v>2.7701530413080895</v>
      </c>
      <c r="BB26">
        <v>2.4577104368600686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1039.0394828284209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337.71834523523091</v>
      </c>
      <c r="L27">
        <v>7.1898866852022589</v>
      </c>
      <c r="M27">
        <v>62.150808601874587</v>
      </c>
      <c r="N27">
        <v>51.681302300173314</v>
      </c>
      <c r="O27">
        <v>72.149333393492839</v>
      </c>
      <c r="P27">
        <v>30.231627889405679</v>
      </c>
      <c r="Q27">
        <v>4.281099752832132</v>
      </c>
      <c r="R27">
        <v>19.123885681625939</v>
      </c>
      <c r="S27">
        <v>11.761320561085972</v>
      </c>
      <c r="T27">
        <v>1.4217189473684211</v>
      </c>
      <c r="U27">
        <v>58.929640308960479</v>
      </c>
      <c r="V27">
        <v>8.8199648430493269</v>
      </c>
      <c r="W27">
        <v>18.780858311022701</v>
      </c>
      <c r="X27">
        <v>62.842050896638483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9.3499649107602991</v>
      </c>
      <c r="AE27">
        <v>25.425431525090303</v>
      </c>
      <c r="AF27">
        <v>0</v>
      </c>
      <c r="AG27">
        <v>30.847065705059975</v>
      </c>
      <c r="AH27">
        <v>66.948016751610396</v>
      </c>
      <c r="AI27">
        <v>1.8356990100858326</v>
      </c>
      <c r="AJ27">
        <v>0</v>
      </c>
      <c r="AK27">
        <v>28.816307072340429</v>
      </c>
      <c r="AL27">
        <v>36.804759490791731</v>
      </c>
      <c r="AM27">
        <v>0</v>
      </c>
      <c r="AN27">
        <v>6.3872114431780688E-2</v>
      </c>
      <c r="AO27">
        <v>0</v>
      </c>
      <c r="AP27">
        <v>1.0314200057995029</v>
      </c>
      <c r="AQ27">
        <v>0</v>
      </c>
      <c r="AR27">
        <v>14.036400299999995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4.2596463486033516</v>
      </c>
      <c r="BA27">
        <v>2.7701530413080895</v>
      </c>
      <c r="BB27">
        <v>2.4577104368600686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1039.1494640115452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289.47162017981094</v>
      </c>
      <c r="L28">
        <v>7.1898866852022589</v>
      </c>
      <c r="M28">
        <v>62.150808601874587</v>
      </c>
      <c r="N28">
        <v>51.681302300173314</v>
      </c>
      <c r="O28">
        <v>72.149333393492839</v>
      </c>
      <c r="P28">
        <v>30.231627889405679</v>
      </c>
      <c r="Q28">
        <v>4.281099752832132</v>
      </c>
      <c r="R28">
        <v>19.123885681625939</v>
      </c>
      <c r="S28">
        <v>11.761320561085972</v>
      </c>
      <c r="T28">
        <v>1.4217189473684211</v>
      </c>
      <c r="U28">
        <v>58.929640308960479</v>
      </c>
      <c r="V28">
        <v>8.8199648430493269</v>
      </c>
      <c r="W28">
        <v>18.780858311022701</v>
      </c>
      <c r="X28">
        <v>62.842050896638483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9.3499649107602991</v>
      </c>
      <c r="AE28">
        <v>25.425431525090303</v>
      </c>
      <c r="AF28">
        <v>0</v>
      </c>
      <c r="AG28">
        <v>30.847065705059975</v>
      </c>
      <c r="AH28">
        <v>66.948016751610396</v>
      </c>
      <c r="AI28">
        <v>3.9336410539886359</v>
      </c>
      <c r="AJ28">
        <v>0</v>
      </c>
      <c r="AK28">
        <v>28.816307072340429</v>
      </c>
      <c r="AL28">
        <v>36.804759490791731</v>
      </c>
      <c r="AM28">
        <v>0</v>
      </c>
      <c r="AN28">
        <v>6.3872114431780688E-2</v>
      </c>
      <c r="AO28">
        <v>0</v>
      </c>
      <c r="AP28">
        <v>1.0314200057995029</v>
      </c>
      <c r="AQ28">
        <v>0</v>
      </c>
      <c r="AR28">
        <v>14.036400299999995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4.2596463486033516</v>
      </c>
      <c r="BA28">
        <v>2.7701530413080895</v>
      </c>
      <c r="BB28">
        <v>2.4577104368600686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993.00068100002807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272.10270578773719</v>
      </c>
      <c r="L29">
        <v>7.1898866852022589</v>
      </c>
      <c r="M29">
        <v>62.150808601874587</v>
      </c>
      <c r="N29">
        <v>51.681302300173314</v>
      </c>
      <c r="O29">
        <v>72.149333393492839</v>
      </c>
      <c r="P29">
        <v>30.231627889405679</v>
      </c>
      <c r="Q29">
        <v>4.1240140866388311</v>
      </c>
      <c r="R29">
        <v>19.123885681625939</v>
      </c>
      <c r="S29">
        <v>11.761320561085972</v>
      </c>
      <c r="T29">
        <v>1.4217189473684211</v>
      </c>
      <c r="U29">
        <v>58.929640308960479</v>
      </c>
      <c r="V29">
        <v>8.8199648430493269</v>
      </c>
      <c r="W29">
        <v>18.780858311022701</v>
      </c>
      <c r="X29">
        <v>62.842050896638483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30.847065705059975</v>
      </c>
      <c r="AH29">
        <v>66.948016751610396</v>
      </c>
      <c r="AI29">
        <v>25.568665960272948</v>
      </c>
      <c r="AJ29">
        <v>0</v>
      </c>
      <c r="AK29">
        <v>28.816307072340429</v>
      </c>
      <c r="AL29">
        <v>36.804759490791731</v>
      </c>
      <c r="AM29">
        <v>0</v>
      </c>
      <c r="AN29">
        <v>6.3872114431780688E-2</v>
      </c>
      <c r="AO29">
        <v>0</v>
      </c>
      <c r="AP29">
        <v>1.0314200057995029</v>
      </c>
      <c r="AQ29">
        <v>0</v>
      </c>
      <c r="AR29">
        <v>14.036400299999995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4.2596463486033516</v>
      </c>
      <c r="BA29">
        <v>2.7701530413080895</v>
      </c>
      <c r="BB29">
        <v>2.4577104368600686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997.10970584804556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272.10270578773719</v>
      </c>
      <c r="L30">
        <v>7.1898866852022589</v>
      </c>
      <c r="M30">
        <v>62.150808601874587</v>
      </c>
      <c r="N30">
        <v>51.681302300173314</v>
      </c>
      <c r="O30">
        <v>72.149333393492839</v>
      </c>
      <c r="P30">
        <v>30.231627889405679</v>
      </c>
      <c r="Q30">
        <v>4.1240140866388311</v>
      </c>
      <c r="R30">
        <v>19.123885681625939</v>
      </c>
      <c r="S30">
        <v>11.761320561085972</v>
      </c>
      <c r="T30">
        <v>1.4217189473684211</v>
      </c>
      <c r="U30">
        <v>58.929640308960479</v>
      </c>
      <c r="V30">
        <v>8.8199648430493269</v>
      </c>
      <c r="W30">
        <v>18.780858311022701</v>
      </c>
      <c r="X30">
        <v>62.842050896638483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30.847065705059975</v>
      </c>
      <c r="AH30">
        <v>66.948016751610396</v>
      </c>
      <c r="AI30">
        <v>25.568665960272948</v>
      </c>
      <c r="AJ30">
        <v>0</v>
      </c>
      <c r="AK30">
        <v>28.816307072340429</v>
      </c>
      <c r="AL30">
        <v>36.804759490791731</v>
      </c>
      <c r="AM30">
        <v>0</v>
      </c>
      <c r="AN30">
        <v>6.3872114431780688E-2</v>
      </c>
      <c r="AO30">
        <v>0</v>
      </c>
      <c r="AP30">
        <v>1.0314200057995029</v>
      </c>
      <c r="AQ30">
        <v>0</v>
      </c>
      <c r="AR30">
        <v>14.036400299999995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4.2596463486033516</v>
      </c>
      <c r="BA30">
        <v>2.7701530413080895</v>
      </c>
      <c r="BB30">
        <v>2.4577104368600686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997.10970584804556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272.10798897421705</v>
      </c>
      <c r="L31">
        <v>7.1898866852022589</v>
      </c>
      <c r="M31">
        <v>62.150808601874587</v>
      </c>
      <c r="N31">
        <v>51.681302300173314</v>
      </c>
      <c r="O31">
        <v>72.149333393492839</v>
      </c>
      <c r="P31">
        <v>30.231627889405679</v>
      </c>
      <c r="Q31">
        <v>4.1240140866388311</v>
      </c>
      <c r="R31">
        <v>19.123885681625939</v>
      </c>
      <c r="S31">
        <v>11.761320561085972</v>
      </c>
      <c r="T31">
        <v>1.4217189473684211</v>
      </c>
      <c r="U31">
        <v>58.929640308960479</v>
      </c>
      <c r="V31">
        <v>8.8199648430493269</v>
      </c>
      <c r="W31">
        <v>18.780858311022701</v>
      </c>
      <c r="X31">
        <v>62.842050896638483</v>
      </c>
      <c r="Y31">
        <v>0</v>
      </c>
      <c r="Z31">
        <v>5.5265937309090898</v>
      </c>
      <c r="AA31">
        <v>5.9544440113924066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30.847065705059975</v>
      </c>
      <c r="AH31">
        <v>66.948016751610396</v>
      </c>
      <c r="AI31">
        <v>25.568665960272948</v>
      </c>
      <c r="AJ31">
        <v>0</v>
      </c>
      <c r="AK31">
        <v>28.816307072340429</v>
      </c>
      <c r="AL31">
        <v>36.804759490791731</v>
      </c>
      <c r="AM31">
        <v>0</v>
      </c>
      <c r="AN31">
        <v>6.3872114431780688E-2</v>
      </c>
      <c r="AO31">
        <v>0</v>
      </c>
      <c r="AP31">
        <v>0.48856730182270086</v>
      </c>
      <c r="AQ31">
        <v>0</v>
      </c>
      <c r="AR31">
        <v>14.036400299999995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3.0619429999999999</v>
      </c>
      <c r="BA31">
        <v>2.7701530413080895</v>
      </c>
      <c r="BB31">
        <v>2.4577104368600686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995.37443298194523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272.10798897421705</v>
      </c>
      <c r="L32">
        <v>7.1898866852022589</v>
      </c>
      <c r="M32">
        <v>62.150808601874587</v>
      </c>
      <c r="N32">
        <v>51.681302300173314</v>
      </c>
      <c r="O32">
        <v>72.149333393492839</v>
      </c>
      <c r="P32">
        <v>30.231627889405679</v>
      </c>
      <c r="Q32">
        <v>4.1240140866388311</v>
      </c>
      <c r="R32">
        <v>19.123885681625939</v>
      </c>
      <c r="S32">
        <v>6.367759350993377</v>
      </c>
      <c r="T32">
        <v>1.4217189473684211</v>
      </c>
      <c r="U32">
        <v>58.929640308960479</v>
      </c>
      <c r="V32">
        <v>8.8199648430493269</v>
      </c>
      <c r="W32">
        <v>18.780858311022701</v>
      </c>
      <c r="X32">
        <v>62.842050896638483</v>
      </c>
      <c r="Y32">
        <v>0</v>
      </c>
      <c r="Z32">
        <v>5.5265937309090898</v>
      </c>
      <c r="AA32">
        <v>5.9544440113924066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30.847065705059975</v>
      </c>
      <c r="AH32">
        <v>66.948016751610396</v>
      </c>
      <c r="AI32">
        <v>25.568665960272948</v>
      </c>
      <c r="AJ32">
        <v>0</v>
      </c>
      <c r="AK32">
        <v>28.816307072340429</v>
      </c>
      <c r="AL32">
        <v>36.804759490791731</v>
      </c>
      <c r="AM32">
        <v>0</v>
      </c>
      <c r="AN32">
        <v>6.3872114431780688E-2</v>
      </c>
      <c r="AO32">
        <v>0</v>
      </c>
      <c r="AP32">
        <v>0.48856730182270086</v>
      </c>
      <c r="AQ32">
        <v>0</v>
      </c>
      <c r="AR32">
        <v>14.036400299999995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3.0619429999999999</v>
      </c>
      <c r="BA32">
        <v>2.7701530413080895</v>
      </c>
      <c r="BB32">
        <v>2.4577104368600686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989.98087177185278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272.10551722476691</v>
      </c>
      <c r="L33">
        <v>7.1898866852022589</v>
      </c>
      <c r="M33">
        <v>62.150808601874587</v>
      </c>
      <c r="N33">
        <v>51.681302300173314</v>
      </c>
      <c r="O33">
        <v>72.149333393492839</v>
      </c>
      <c r="P33">
        <v>30.231627889405679</v>
      </c>
      <c r="Q33">
        <v>2.3670710320102435</v>
      </c>
      <c r="R33">
        <v>10.61098696822107</v>
      </c>
      <c r="S33">
        <v>6.3706971916846662</v>
      </c>
      <c r="T33">
        <v>0.81998956363636366</v>
      </c>
      <c r="U33">
        <v>58.929640308960479</v>
      </c>
      <c r="V33">
        <v>8.8199648430493269</v>
      </c>
      <c r="W33">
        <v>18.780858311022701</v>
      </c>
      <c r="X33">
        <v>62.842050896638483</v>
      </c>
      <c r="Y33">
        <v>0</v>
      </c>
      <c r="Z33">
        <v>5.5265937309090898</v>
      </c>
      <c r="AA33">
        <v>5.9544440113924066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30.847065705059975</v>
      </c>
      <c r="AH33">
        <v>66.948016751610396</v>
      </c>
      <c r="AI33">
        <v>25.568665960272948</v>
      </c>
      <c r="AJ33">
        <v>0</v>
      </c>
      <c r="AK33">
        <v>28.816307072340429</v>
      </c>
      <c r="AL33">
        <v>36.804759490791731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14.036400299999995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3.0619429999999999</v>
      </c>
      <c r="BA33">
        <v>2.7701530413080895</v>
      </c>
      <c r="BB33">
        <v>1.5019827464788733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978.15403902094704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272.10551722476691</v>
      </c>
      <c r="L34">
        <v>7.1898866852022589</v>
      </c>
      <c r="M34">
        <v>62.150808601874587</v>
      </c>
      <c r="N34">
        <v>51.681302300173314</v>
      </c>
      <c r="O34">
        <v>72.149333393492839</v>
      </c>
      <c r="P34">
        <v>30.231627889405679</v>
      </c>
      <c r="Q34">
        <v>2.3670710320102435</v>
      </c>
      <c r="R34">
        <v>10.94139102811582</v>
      </c>
      <c r="S34">
        <v>6.3688703069705088</v>
      </c>
      <c r="T34">
        <v>0.81998956363636366</v>
      </c>
      <c r="U34">
        <v>58.929640308960479</v>
      </c>
      <c r="V34">
        <v>8.8196461803468207</v>
      </c>
      <c r="W34">
        <v>18.777468317417256</v>
      </c>
      <c r="X34">
        <v>62.847483757904975</v>
      </c>
      <c r="Y34">
        <v>0</v>
      </c>
      <c r="Z34">
        <v>5.5265937309090898</v>
      </c>
      <c r="AA34">
        <v>5.9544440113924066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30.847065705059975</v>
      </c>
      <c r="AH34">
        <v>66.948016751610396</v>
      </c>
      <c r="AI34">
        <v>25.568665960272948</v>
      </c>
      <c r="AJ34">
        <v>0</v>
      </c>
      <c r="AK34">
        <v>28.816307072340429</v>
      </c>
      <c r="AL34">
        <v>36.804759490791731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14.036400299999995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3.0619429999999999</v>
      </c>
      <c r="BA34">
        <v>2.7701530413080895</v>
      </c>
      <c r="BB34">
        <v>1.5019827464788733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978.48434040108623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272.10551722476691</v>
      </c>
      <c r="L35">
        <v>7.1898866852022589</v>
      </c>
      <c r="M35">
        <v>35.219206721327161</v>
      </c>
      <c r="N35">
        <v>29.914562856440934</v>
      </c>
      <c r="O35">
        <v>40.52867460491197</v>
      </c>
      <c r="P35">
        <v>30.231627889405679</v>
      </c>
      <c r="Q35">
        <v>2.2771822586427657</v>
      </c>
      <c r="R35">
        <v>10.94139102811582</v>
      </c>
      <c r="S35">
        <v>6.3688703069705088</v>
      </c>
      <c r="T35">
        <v>0.81998956363636366</v>
      </c>
      <c r="U35">
        <v>58.929640308960479</v>
      </c>
      <c r="V35">
        <v>4.8260326554054052</v>
      </c>
      <c r="W35">
        <v>10.616674126829269</v>
      </c>
      <c r="X35">
        <v>34.73154793236715</v>
      </c>
      <c r="Y35">
        <v>0</v>
      </c>
      <c r="Z35">
        <v>5.5265937309090898</v>
      </c>
      <c r="AA35">
        <v>5.9544440113924066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30.847065705059975</v>
      </c>
      <c r="AH35">
        <v>59.057714882147891</v>
      </c>
      <c r="AI35">
        <v>3.2780339147728013</v>
      </c>
      <c r="AJ35">
        <v>0</v>
      </c>
      <c r="AK35">
        <v>28.816307072340429</v>
      </c>
      <c r="AL35">
        <v>45.169477590791729</v>
      </c>
      <c r="AM35">
        <v>0</v>
      </c>
      <c r="AN35">
        <v>6.3872114431780688E-2</v>
      </c>
      <c r="AO35">
        <v>0</v>
      </c>
      <c r="AP35">
        <v>1.3571315403479698</v>
      </c>
      <c r="AQ35">
        <v>0</v>
      </c>
      <c r="AR35">
        <v>14.036400299999995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3.2009266169895678</v>
      </c>
      <c r="BA35">
        <v>2.3485125828460038</v>
      </c>
      <c r="BB35">
        <v>1.5019827464788733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836.57479955588076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272.10551722476691</v>
      </c>
      <c r="L36">
        <v>7.1898866852022589</v>
      </c>
      <c r="M36">
        <v>35.219206721327161</v>
      </c>
      <c r="N36">
        <v>29.914562856440934</v>
      </c>
      <c r="O36">
        <v>40.52867460491197</v>
      </c>
      <c r="P36">
        <v>30.231627889405679</v>
      </c>
      <c r="Q36">
        <v>2.2771822586427657</v>
      </c>
      <c r="R36">
        <v>10.94139102811582</v>
      </c>
      <c r="S36">
        <v>6.3688703069705088</v>
      </c>
      <c r="T36">
        <v>0.81998956363636366</v>
      </c>
      <c r="U36">
        <v>58.929640308960479</v>
      </c>
      <c r="V36">
        <v>4.8260326554054052</v>
      </c>
      <c r="W36">
        <v>10.616674126829269</v>
      </c>
      <c r="X36">
        <v>34.73154793236715</v>
      </c>
      <c r="Y36">
        <v>0</v>
      </c>
      <c r="Z36">
        <v>5.5265937309090898</v>
      </c>
      <c r="AA36">
        <v>5.9544440113924066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30.847065705059975</v>
      </c>
      <c r="AH36">
        <v>59.057714882147891</v>
      </c>
      <c r="AI36">
        <v>1.8356990100858326</v>
      </c>
      <c r="AJ36">
        <v>0</v>
      </c>
      <c r="AK36">
        <v>28.816307072340429</v>
      </c>
      <c r="AL36">
        <v>45.169477590791729</v>
      </c>
      <c r="AM36">
        <v>0</v>
      </c>
      <c r="AN36">
        <v>6.3872114431780688E-2</v>
      </c>
      <c r="AO36">
        <v>0</v>
      </c>
      <c r="AP36">
        <v>1.3571315403479698</v>
      </c>
      <c r="AQ36">
        <v>0</v>
      </c>
      <c r="AR36">
        <v>14.036400299999995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3.2009266169895678</v>
      </c>
      <c r="BA36">
        <v>2.3485125828460038</v>
      </c>
      <c r="BB36">
        <v>1.5019827464788733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835.1324646511938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272.10551722476691</v>
      </c>
      <c r="L37">
        <v>7.1898866852022589</v>
      </c>
      <c r="M37">
        <v>35.219206721327161</v>
      </c>
      <c r="N37">
        <v>29.914562856440934</v>
      </c>
      <c r="O37">
        <v>40.52867460491197</v>
      </c>
      <c r="P37">
        <v>30.231627889405679</v>
      </c>
      <c r="Q37">
        <v>2.2771822586427657</v>
      </c>
      <c r="R37">
        <v>10.94139102811582</v>
      </c>
      <c r="S37">
        <v>6.3688703069705088</v>
      </c>
      <c r="T37">
        <v>0.81998956363636366</v>
      </c>
      <c r="U37">
        <v>58.929640308960479</v>
      </c>
      <c r="V37">
        <v>4.8260326554054052</v>
      </c>
      <c r="W37">
        <v>10.616674126829269</v>
      </c>
      <c r="X37">
        <v>34.73154793236715</v>
      </c>
      <c r="Y37">
        <v>0</v>
      </c>
      <c r="Z37">
        <v>2.7632968654545449</v>
      </c>
      <c r="AA37">
        <v>5.9544440113924066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30.847065705059975</v>
      </c>
      <c r="AH37">
        <v>59.057714882147891</v>
      </c>
      <c r="AI37">
        <v>7.8672816626506803</v>
      </c>
      <c r="AJ37">
        <v>0</v>
      </c>
      <c r="AK37">
        <v>28.816307072340429</v>
      </c>
      <c r="AL37">
        <v>46.842421509208251</v>
      </c>
      <c r="AM37">
        <v>0</v>
      </c>
      <c r="AN37">
        <v>6.3872114431780688E-2</v>
      </c>
      <c r="AO37">
        <v>0</v>
      </c>
      <c r="AP37">
        <v>1.3571315403479698</v>
      </c>
      <c r="AQ37">
        <v>0</v>
      </c>
      <c r="AR37">
        <v>14.036400299999995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3.2009266169895678</v>
      </c>
      <c r="BA37">
        <v>2.3485125828460038</v>
      </c>
      <c r="BB37">
        <v>1.5019827464788733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840.07369435672069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272.10551722476691</v>
      </c>
      <c r="L38">
        <v>7.1898866852022589</v>
      </c>
      <c r="M38">
        <v>35.219206721327161</v>
      </c>
      <c r="N38">
        <v>29.914562856440934</v>
      </c>
      <c r="O38">
        <v>40.52867460491197</v>
      </c>
      <c r="P38">
        <v>30.231627889405679</v>
      </c>
      <c r="Q38">
        <v>2.2771822586427657</v>
      </c>
      <c r="R38">
        <v>10.94139102811582</v>
      </c>
      <c r="S38">
        <v>6.3688703069705088</v>
      </c>
      <c r="T38">
        <v>0.81998956363636366</v>
      </c>
      <c r="U38">
        <v>58.929640308960479</v>
      </c>
      <c r="V38">
        <v>4.8260326554054052</v>
      </c>
      <c r="W38">
        <v>10.616674126829269</v>
      </c>
      <c r="X38">
        <v>34.73154793236715</v>
      </c>
      <c r="Y38">
        <v>0</v>
      </c>
      <c r="Z38">
        <v>2.7632968654545449</v>
      </c>
      <c r="AA38">
        <v>5.6249811278481028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30.847065705059975</v>
      </c>
      <c r="AH38">
        <v>59.057714882147891</v>
      </c>
      <c r="AI38">
        <v>7.8672816626506803</v>
      </c>
      <c r="AJ38">
        <v>0</v>
      </c>
      <c r="AK38">
        <v>28.816307072340429</v>
      </c>
      <c r="AL38">
        <v>46.842421509208251</v>
      </c>
      <c r="AM38">
        <v>0</v>
      </c>
      <c r="AN38">
        <v>6.3872114431780688E-2</v>
      </c>
      <c r="AO38">
        <v>0</v>
      </c>
      <c r="AP38">
        <v>1.3571315403479698</v>
      </c>
      <c r="AQ38">
        <v>0</v>
      </c>
      <c r="AR38">
        <v>16.375800349999992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2.1322057651006712</v>
      </c>
      <c r="BA38">
        <v>2.3485125828460038</v>
      </c>
      <c r="BB38">
        <v>1.5019827464788733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841.01491067128757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272.10551722476691</v>
      </c>
      <c r="L39">
        <v>7.1898866852022589</v>
      </c>
      <c r="M39">
        <v>35.219206721327161</v>
      </c>
      <c r="N39">
        <v>29.914562856440934</v>
      </c>
      <c r="O39">
        <v>40.52867460491197</v>
      </c>
      <c r="P39">
        <v>30.231627889405679</v>
      </c>
      <c r="Q39">
        <v>2.2771822586427657</v>
      </c>
      <c r="R39">
        <v>10.94139102811582</v>
      </c>
      <c r="S39">
        <v>6.3688703069705088</v>
      </c>
      <c r="T39">
        <v>0.81998956363636366</v>
      </c>
      <c r="U39">
        <v>58.929640308960479</v>
      </c>
      <c r="V39">
        <v>4.8260326554054052</v>
      </c>
      <c r="W39">
        <v>10.616674126829269</v>
      </c>
      <c r="X39">
        <v>34.73154793236715</v>
      </c>
      <c r="Y39">
        <v>0</v>
      </c>
      <c r="Z39">
        <v>5.5265937309090898</v>
      </c>
      <c r="AA39">
        <v>0</v>
      </c>
      <c r="AB39">
        <v>20.872783690709326</v>
      </c>
      <c r="AC39">
        <v>9.9786498617517552</v>
      </c>
      <c r="AD39">
        <v>9.3499649107602991</v>
      </c>
      <c r="AE39">
        <v>25.425431525090303</v>
      </c>
      <c r="AF39">
        <v>0</v>
      </c>
      <c r="AG39">
        <v>30.847065705059975</v>
      </c>
      <c r="AH39">
        <v>59.057714882147891</v>
      </c>
      <c r="AI39">
        <v>7.8672816626506803</v>
      </c>
      <c r="AJ39">
        <v>0</v>
      </c>
      <c r="AK39">
        <v>28.816307072340429</v>
      </c>
      <c r="AL39">
        <v>46.842421509208251</v>
      </c>
      <c r="AM39">
        <v>0</v>
      </c>
      <c r="AN39">
        <v>6.3872114431780688E-2</v>
      </c>
      <c r="AO39">
        <v>0</v>
      </c>
      <c r="AP39">
        <v>1.3571315403479698</v>
      </c>
      <c r="AQ39">
        <v>0</v>
      </c>
      <c r="AR39">
        <v>16.375800349999992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2.1322057651006712</v>
      </c>
      <c r="BA39">
        <v>2.3485125828460038</v>
      </c>
      <c r="BB39">
        <v>1.5019827464788733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833.1645574651983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272.10551722476691</v>
      </c>
      <c r="L40">
        <v>7.1898866852022589</v>
      </c>
      <c r="M40">
        <v>35.219206721327161</v>
      </c>
      <c r="N40">
        <v>29.914562856440934</v>
      </c>
      <c r="O40">
        <v>40.52867460491197</v>
      </c>
      <c r="P40">
        <v>30.231627889405679</v>
      </c>
      <c r="Q40">
        <v>2.2771822586427657</v>
      </c>
      <c r="R40">
        <v>10.94139102811582</v>
      </c>
      <c r="S40">
        <v>6.3688703069705088</v>
      </c>
      <c r="T40">
        <v>0.81998956363636366</v>
      </c>
      <c r="U40">
        <v>58.929640308960479</v>
      </c>
      <c r="V40">
        <v>4.8260326554054052</v>
      </c>
      <c r="W40">
        <v>10.616674126829269</v>
      </c>
      <c r="X40">
        <v>34.73154793236715</v>
      </c>
      <c r="Y40">
        <v>0</v>
      </c>
      <c r="Z40">
        <v>5.5265937309090898</v>
      </c>
      <c r="AA40">
        <v>0</v>
      </c>
      <c r="AB40">
        <v>20.872783690709326</v>
      </c>
      <c r="AC40">
        <v>9.9786498617517552</v>
      </c>
      <c r="AD40">
        <v>9.3499649107602991</v>
      </c>
      <c r="AE40">
        <v>25.425431525090303</v>
      </c>
      <c r="AF40">
        <v>0</v>
      </c>
      <c r="AG40">
        <v>30.847065705059975</v>
      </c>
      <c r="AH40">
        <v>59.057714882147891</v>
      </c>
      <c r="AI40">
        <v>1.8356990100858326</v>
      </c>
      <c r="AJ40">
        <v>0</v>
      </c>
      <c r="AK40">
        <v>28.816307072340429</v>
      </c>
      <c r="AL40">
        <v>46.842421509208251</v>
      </c>
      <c r="AM40">
        <v>0</v>
      </c>
      <c r="AN40">
        <v>6.3872114431780688E-2</v>
      </c>
      <c r="AO40">
        <v>0</v>
      </c>
      <c r="AP40">
        <v>1.3571315403479698</v>
      </c>
      <c r="AQ40">
        <v>0</v>
      </c>
      <c r="AR40">
        <v>16.375800349999992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2.1322057651006712</v>
      </c>
      <c r="BA40">
        <v>2.3485125828460038</v>
      </c>
      <c r="BB40">
        <v>1.5019827464788733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827.13297481263339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272.10551722476691</v>
      </c>
      <c r="L41">
        <v>7.1898866852022589</v>
      </c>
      <c r="M41">
        <v>35.219206721327161</v>
      </c>
      <c r="N41">
        <v>29.914562856440934</v>
      </c>
      <c r="O41">
        <v>40.52867460491197</v>
      </c>
      <c r="P41">
        <v>30.231627889405679</v>
      </c>
      <c r="Q41">
        <v>2.2771822586427657</v>
      </c>
      <c r="R41">
        <v>10.94139102811582</v>
      </c>
      <c r="S41">
        <v>6.3688703069705088</v>
      </c>
      <c r="T41">
        <v>0.81998956363636366</v>
      </c>
      <c r="U41">
        <v>58.929640308960479</v>
      </c>
      <c r="V41">
        <v>4.8260326554054052</v>
      </c>
      <c r="W41">
        <v>10.616674126829269</v>
      </c>
      <c r="X41">
        <v>34.73154793236715</v>
      </c>
      <c r="Y41">
        <v>0</v>
      </c>
      <c r="Z41">
        <v>5.5265937309090898</v>
      </c>
      <c r="AA41">
        <v>0</v>
      </c>
      <c r="AB41">
        <v>20.872783690709326</v>
      </c>
      <c r="AC41">
        <v>9.9786498617517552</v>
      </c>
      <c r="AD41">
        <v>9.3499649107602991</v>
      </c>
      <c r="AE41">
        <v>25.425431525090303</v>
      </c>
      <c r="AF41">
        <v>0</v>
      </c>
      <c r="AG41">
        <v>30.847065705059975</v>
      </c>
      <c r="AH41">
        <v>59.057714882147891</v>
      </c>
      <c r="AI41">
        <v>0</v>
      </c>
      <c r="AJ41">
        <v>0</v>
      </c>
      <c r="AK41">
        <v>28.816307072340429</v>
      </c>
      <c r="AL41">
        <v>60.225970618416511</v>
      </c>
      <c r="AM41">
        <v>0</v>
      </c>
      <c r="AN41">
        <v>6.3872114431780688E-2</v>
      </c>
      <c r="AO41">
        <v>0</v>
      </c>
      <c r="AP41">
        <v>1.3571315403479698</v>
      </c>
      <c r="AQ41">
        <v>0</v>
      </c>
      <c r="AR41">
        <v>14.036400299999995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1.0687174330357143</v>
      </c>
      <c r="BA41">
        <v>2.3485125828460038</v>
      </c>
      <c r="BB41">
        <v>1.5019827464788733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835.27793652969081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272.10551722476691</v>
      </c>
      <c r="L42">
        <v>7.1898866852022589</v>
      </c>
      <c r="M42">
        <v>35.219206721327161</v>
      </c>
      <c r="N42">
        <v>29.914562856440934</v>
      </c>
      <c r="O42">
        <v>40.52867460491197</v>
      </c>
      <c r="P42">
        <v>30.231627889405679</v>
      </c>
      <c r="Q42">
        <v>2.2771822586427657</v>
      </c>
      <c r="R42">
        <v>10.94139102811582</v>
      </c>
      <c r="S42">
        <v>6.3688703069705088</v>
      </c>
      <c r="T42">
        <v>0.81998956363636366</v>
      </c>
      <c r="U42">
        <v>58.929640308960479</v>
      </c>
      <c r="V42">
        <v>4.8260326554054052</v>
      </c>
      <c r="W42">
        <v>10.616674126829269</v>
      </c>
      <c r="X42">
        <v>34.73154793236715</v>
      </c>
      <c r="Y42">
        <v>0</v>
      </c>
      <c r="Z42">
        <v>5.5265937309090898</v>
      </c>
      <c r="AA42">
        <v>0</v>
      </c>
      <c r="AB42">
        <v>20.872783690709326</v>
      </c>
      <c r="AC42">
        <v>9.9786498617517552</v>
      </c>
      <c r="AD42">
        <v>9.3499649107602991</v>
      </c>
      <c r="AE42">
        <v>25.425431525090303</v>
      </c>
      <c r="AF42">
        <v>0</v>
      </c>
      <c r="AG42">
        <v>30.847065705059975</v>
      </c>
      <c r="AH42">
        <v>59.057714882147891</v>
      </c>
      <c r="AI42">
        <v>0</v>
      </c>
      <c r="AJ42">
        <v>0</v>
      </c>
      <c r="AK42">
        <v>28.816307072340429</v>
      </c>
      <c r="AL42">
        <v>60.225970618416511</v>
      </c>
      <c r="AM42">
        <v>0</v>
      </c>
      <c r="AN42">
        <v>6.3872114431780688E-2</v>
      </c>
      <c r="AO42">
        <v>0</v>
      </c>
      <c r="AP42">
        <v>1.3571315403479698</v>
      </c>
      <c r="AQ42">
        <v>0</v>
      </c>
      <c r="AR42">
        <v>14.036400299999995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1.0687174330357143</v>
      </c>
      <c r="BA42">
        <v>2.3485125828460038</v>
      </c>
      <c r="BB42">
        <v>1.5019827464788733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835.27793652969081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272.10551722476691</v>
      </c>
      <c r="L43">
        <v>7.1898866852022589</v>
      </c>
      <c r="M43">
        <v>35.218918187322608</v>
      </c>
      <c r="N43">
        <v>29.913924901387723</v>
      </c>
      <c r="O43">
        <v>40.526644203652467</v>
      </c>
      <c r="P43">
        <v>31.360017858769925</v>
      </c>
      <c r="Q43">
        <v>2.2771822586427657</v>
      </c>
      <c r="R43">
        <v>10.94139102811582</v>
      </c>
      <c r="S43">
        <v>6.3688703069705088</v>
      </c>
      <c r="T43">
        <v>0.81998956363636366</v>
      </c>
      <c r="U43">
        <v>57.960767204610107</v>
      </c>
      <c r="V43">
        <v>4.8260326554054052</v>
      </c>
      <c r="W43">
        <v>10.616674126829269</v>
      </c>
      <c r="X43">
        <v>34.73154793236715</v>
      </c>
      <c r="Y43">
        <v>0</v>
      </c>
      <c r="Z43">
        <v>5.5265937309090898</v>
      </c>
      <c r="AA43">
        <v>0</v>
      </c>
      <c r="AB43">
        <v>20.872783690709326</v>
      </c>
      <c r="AC43">
        <v>9.9786498617517552</v>
      </c>
      <c r="AD43">
        <v>9.3499649107602991</v>
      </c>
      <c r="AE43">
        <v>25.425431525090303</v>
      </c>
      <c r="AF43">
        <v>0</v>
      </c>
      <c r="AG43">
        <v>30.847065705059975</v>
      </c>
      <c r="AH43">
        <v>59.057714882147891</v>
      </c>
      <c r="AI43">
        <v>0</v>
      </c>
      <c r="AJ43">
        <v>0</v>
      </c>
      <c r="AK43">
        <v>28.816307072340429</v>
      </c>
      <c r="AL43">
        <v>60.225970618416511</v>
      </c>
      <c r="AM43">
        <v>0</v>
      </c>
      <c r="AN43">
        <v>6.3872114431780688E-2</v>
      </c>
      <c r="AO43">
        <v>0</v>
      </c>
      <c r="AP43">
        <v>1.3571315403479698</v>
      </c>
      <c r="AQ43">
        <v>0</v>
      </c>
      <c r="AR43">
        <v>16.375800349999992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1.0687174330357143</v>
      </c>
      <c r="BA43">
        <v>2.3485125828460038</v>
      </c>
      <c r="BB43">
        <v>1.5019827464788733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837.77389655438742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272.10551722476691</v>
      </c>
      <c r="L44">
        <v>7.1898866852022589</v>
      </c>
      <c r="M44">
        <v>35.218918187322608</v>
      </c>
      <c r="N44">
        <v>29.913924901387723</v>
      </c>
      <c r="O44">
        <v>40.526644203652467</v>
      </c>
      <c r="P44">
        <v>31.360017858769925</v>
      </c>
      <c r="Q44">
        <v>2.2771822586427657</v>
      </c>
      <c r="R44">
        <v>10.94139102811582</v>
      </c>
      <c r="S44">
        <v>6.3688703069705088</v>
      </c>
      <c r="T44">
        <v>0.81998956363636366</v>
      </c>
      <c r="U44">
        <v>57.960767204610107</v>
      </c>
      <c r="V44">
        <v>4.8260326554054052</v>
      </c>
      <c r="W44">
        <v>10.616674126829269</v>
      </c>
      <c r="X44">
        <v>34.73154793236715</v>
      </c>
      <c r="Y44">
        <v>0</v>
      </c>
      <c r="Z44">
        <v>5.5265937309090898</v>
      </c>
      <c r="AA44">
        <v>0</v>
      </c>
      <c r="AB44">
        <v>20.872783690709326</v>
      </c>
      <c r="AC44">
        <v>9.9786498617517552</v>
      </c>
      <c r="AD44">
        <v>9.3499649107602991</v>
      </c>
      <c r="AE44">
        <v>25.425431525090303</v>
      </c>
      <c r="AF44">
        <v>0</v>
      </c>
      <c r="AG44">
        <v>30.847065705059975</v>
      </c>
      <c r="AH44">
        <v>59.057714882147891</v>
      </c>
      <c r="AI44">
        <v>0</v>
      </c>
      <c r="AJ44">
        <v>0</v>
      </c>
      <c r="AK44">
        <v>28.816307072340429</v>
      </c>
      <c r="AL44">
        <v>60.225970618416511</v>
      </c>
      <c r="AM44">
        <v>0</v>
      </c>
      <c r="AN44">
        <v>6.3872114431780688E-2</v>
      </c>
      <c r="AO44">
        <v>0</v>
      </c>
      <c r="AP44">
        <v>1.3571315403479698</v>
      </c>
      <c r="AQ44">
        <v>0</v>
      </c>
      <c r="AR44">
        <v>16.375800349999992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1.0687174330357143</v>
      </c>
      <c r="BA44">
        <v>2.3485125828460038</v>
      </c>
      <c r="BB44">
        <v>1.5019827464788733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837.77389655438742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272.10551722476691</v>
      </c>
      <c r="L45">
        <v>7.1898866852022589</v>
      </c>
      <c r="M45">
        <v>35.218918187322608</v>
      </c>
      <c r="N45">
        <v>29.913924901387723</v>
      </c>
      <c r="O45">
        <v>40.526644203652467</v>
      </c>
      <c r="P45">
        <v>31.360017858769925</v>
      </c>
      <c r="Q45">
        <v>2.2771822586427657</v>
      </c>
      <c r="R45">
        <v>10.94139102811582</v>
      </c>
      <c r="S45">
        <v>6.3688703069705088</v>
      </c>
      <c r="T45">
        <v>0.81998956363636366</v>
      </c>
      <c r="U45">
        <v>57.960767204610107</v>
      </c>
      <c r="V45">
        <v>4.8260326554054052</v>
      </c>
      <c r="W45">
        <v>10.616674126829269</v>
      </c>
      <c r="X45">
        <v>34.73154793236715</v>
      </c>
      <c r="Y45">
        <v>0</v>
      </c>
      <c r="Z45">
        <v>2.7632968654545449</v>
      </c>
      <c r="AA45">
        <v>0</v>
      </c>
      <c r="AB45">
        <v>20.872783690709326</v>
      </c>
      <c r="AC45">
        <v>9.9786498617517552</v>
      </c>
      <c r="AD45">
        <v>9.3499649107602991</v>
      </c>
      <c r="AE45">
        <v>25.425431525090303</v>
      </c>
      <c r="AF45">
        <v>0</v>
      </c>
      <c r="AG45">
        <v>30.847065705059975</v>
      </c>
      <c r="AH45">
        <v>59.057714882147891</v>
      </c>
      <c r="AI45">
        <v>0</v>
      </c>
      <c r="AJ45">
        <v>0</v>
      </c>
      <c r="AK45">
        <v>28.816307072340429</v>
      </c>
      <c r="AL45">
        <v>60.225970618416511</v>
      </c>
      <c r="AM45">
        <v>0</v>
      </c>
      <c r="AN45">
        <v>6.3872114431780688E-2</v>
      </c>
      <c r="AO45">
        <v>0</v>
      </c>
      <c r="AP45">
        <v>1.3571315403479698</v>
      </c>
      <c r="AQ45">
        <v>0</v>
      </c>
      <c r="AR45">
        <v>16.375800349999992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0</v>
      </c>
      <c r="BA45">
        <v>2.3485125828460038</v>
      </c>
      <c r="BB45">
        <v>1.5019827464788733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833.94188225589721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272.10551722476691</v>
      </c>
      <c r="L46">
        <v>7.1898866852022589</v>
      </c>
      <c r="M46">
        <v>35.218918187322608</v>
      </c>
      <c r="N46">
        <v>29.913924901387723</v>
      </c>
      <c r="O46">
        <v>40.526644203652467</v>
      </c>
      <c r="P46">
        <v>31.360017858769925</v>
      </c>
      <c r="Q46">
        <v>2.2771822586427657</v>
      </c>
      <c r="R46">
        <v>10.94139102811582</v>
      </c>
      <c r="S46">
        <v>6.3688703069705088</v>
      </c>
      <c r="T46">
        <v>0.81998956363636366</v>
      </c>
      <c r="U46">
        <v>57.960767204610107</v>
      </c>
      <c r="V46">
        <v>4.8260326554054052</v>
      </c>
      <c r="W46">
        <v>10.616353109632628</v>
      </c>
      <c r="X46">
        <v>34.731163506348928</v>
      </c>
      <c r="Y46">
        <v>0</v>
      </c>
      <c r="Z46">
        <v>2.7632968654545449</v>
      </c>
      <c r="AA46">
        <v>0</v>
      </c>
      <c r="AB46">
        <v>20.872783690709326</v>
      </c>
      <c r="AC46">
        <v>9.9786498617517552</v>
      </c>
      <c r="AD46">
        <v>9.3499649107602991</v>
      </c>
      <c r="AE46">
        <v>25.425431525090303</v>
      </c>
      <c r="AF46">
        <v>0</v>
      </c>
      <c r="AG46">
        <v>30.847065705059975</v>
      </c>
      <c r="AH46">
        <v>59.057714882147891</v>
      </c>
      <c r="AI46">
        <v>0</v>
      </c>
      <c r="AJ46">
        <v>0</v>
      </c>
      <c r="AK46">
        <v>28.816307072340429</v>
      </c>
      <c r="AL46">
        <v>60.225970618416511</v>
      </c>
      <c r="AM46">
        <v>0</v>
      </c>
      <c r="AN46">
        <v>6.3872114431780688E-2</v>
      </c>
      <c r="AO46">
        <v>0</v>
      </c>
      <c r="AP46">
        <v>1.3571315403479698</v>
      </c>
      <c r="AQ46">
        <v>0</v>
      </c>
      <c r="AR46">
        <v>14.036400299999995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0</v>
      </c>
      <c r="BA46">
        <v>2.3485125828460038</v>
      </c>
      <c r="BB46">
        <v>1.5019827464788733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831.60177676268233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272.10081052006188</v>
      </c>
      <c r="L47">
        <v>7.1898866852022589</v>
      </c>
      <c r="M47">
        <v>35.219917652053532</v>
      </c>
      <c r="N47">
        <v>29.910590122049278</v>
      </c>
      <c r="O47">
        <v>53.069413250808758</v>
      </c>
      <c r="P47">
        <v>31.359131272526259</v>
      </c>
      <c r="Q47">
        <v>2.3655483162393165</v>
      </c>
      <c r="R47">
        <v>10.609668052282158</v>
      </c>
      <c r="S47">
        <v>6.3703353073878617</v>
      </c>
      <c r="T47">
        <v>0.79097791914893611</v>
      </c>
      <c r="U47">
        <v>57.960767204610107</v>
      </c>
      <c r="V47">
        <v>4.8260326554054052</v>
      </c>
      <c r="W47">
        <v>10.616353109632628</v>
      </c>
      <c r="X47">
        <v>35.699615751617074</v>
      </c>
      <c r="Y47">
        <v>0</v>
      </c>
      <c r="Z47">
        <v>2.7632968654545449</v>
      </c>
      <c r="AA47">
        <v>0</v>
      </c>
      <c r="AB47">
        <v>13.915189275814093</v>
      </c>
      <c r="AC47">
        <v>9.9786498617517552</v>
      </c>
      <c r="AD47">
        <v>9.3499649107602991</v>
      </c>
      <c r="AE47">
        <v>25.425431525090303</v>
      </c>
      <c r="AF47">
        <v>0</v>
      </c>
      <c r="AG47">
        <v>30.847065705059975</v>
      </c>
      <c r="AH47">
        <v>59.057714882147891</v>
      </c>
      <c r="AI47">
        <v>0</v>
      </c>
      <c r="AJ47">
        <v>0</v>
      </c>
      <c r="AK47">
        <v>28.816307072340429</v>
      </c>
      <c r="AL47">
        <v>60.225970618416511</v>
      </c>
      <c r="AM47">
        <v>0</v>
      </c>
      <c r="AN47">
        <v>6.3872114431780688E-2</v>
      </c>
      <c r="AO47">
        <v>0</v>
      </c>
      <c r="AP47">
        <v>1.3571315403479698</v>
      </c>
      <c r="AQ47">
        <v>0</v>
      </c>
      <c r="AR47">
        <v>14.036400299999995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2.3485125828460038</v>
      </c>
      <c r="BB47">
        <v>1.3987743920595535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837.62340236016473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272.10081052006188</v>
      </c>
      <c r="L48">
        <v>7.1898866852022589</v>
      </c>
      <c r="M48">
        <v>35.219917652053532</v>
      </c>
      <c r="N48">
        <v>29.910590122049278</v>
      </c>
      <c r="O48">
        <v>73.959650716723559</v>
      </c>
      <c r="P48">
        <v>31.359131272526259</v>
      </c>
      <c r="Q48">
        <v>2.3655483162393165</v>
      </c>
      <c r="R48">
        <v>10.609668052282158</v>
      </c>
      <c r="S48">
        <v>6.3703353073878617</v>
      </c>
      <c r="T48">
        <v>0.79097791914893611</v>
      </c>
      <c r="U48">
        <v>57.960767204610107</v>
      </c>
      <c r="V48">
        <v>4.8260326554054052</v>
      </c>
      <c r="W48">
        <v>10.616353109632628</v>
      </c>
      <c r="X48">
        <v>35.699615751617074</v>
      </c>
      <c r="Y48">
        <v>0</v>
      </c>
      <c r="Z48">
        <v>2.7632968654545449</v>
      </c>
      <c r="AA48">
        <v>0</v>
      </c>
      <c r="AB48">
        <v>13.915189275814093</v>
      </c>
      <c r="AC48">
        <v>9.9786498617517552</v>
      </c>
      <c r="AD48">
        <v>9.3499649107602991</v>
      </c>
      <c r="AE48">
        <v>25.425431525090303</v>
      </c>
      <c r="AF48">
        <v>0</v>
      </c>
      <c r="AG48">
        <v>30.847065705059975</v>
      </c>
      <c r="AH48">
        <v>59.057714882147891</v>
      </c>
      <c r="AI48">
        <v>0</v>
      </c>
      <c r="AJ48">
        <v>0</v>
      </c>
      <c r="AK48">
        <v>28.816307072340429</v>
      </c>
      <c r="AL48">
        <v>46.842421509208251</v>
      </c>
      <c r="AM48">
        <v>0</v>
      </c>
      <c r="AN48">
        <v>6.3872114431780688E-2</v>
      </c>
      <c r="AO48">
        <v>0</v>
      </c>
      <c r="AP48">
        <v>1.3571315403479698</v>
      </c>
      <c r="AQ48">
        <v>0</v>
      </c>
      <c r="AR48">
        <v>14.036400299999995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2.3485125828460038</v>
      </c>
      <c r="BB48">
        <v>1.3987743920595535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845.13009071687145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272.8508127541304</v>
      </c>
      <c r="L49">
        <v>7.9598745499596637</v>
      </c>
      <c r="M49">
        <v>63.859508349599572</v>
      </c>
      <c r="N49">
        <v>52.911879030247484</v>
      </c>
      <c r="O49">
        <v>73.959650716723559</v>
      </c>
      <c r="P49">
        <v>31.359131272526259</v>
      </c>
      <c r="Q49">
        <v>2.3655483162393165</v>
      </c>
      <c r="R49">
        <v>10.609668052282158</v>
      </c>
      <c r="S49">
        <v>6.3703353073878617</v>
      </c>
      <c r="T49">
        <v>0.79097791914893611</v>
      </c>
      <c r="U49">
        <v>57.960767204610107</v>
      </c>
      <c r="V49">
        <v>4.8260326554054052</v>
      </c>
      <c r="W49">
        <v>10.616353109632628</v>
      </c>
      <c r="X49">
        <v>35.699615751617074</v>
      </c>
      <c r="Y49">
        <v>0</v>
      </c>
      <c r="Z49">
        <v>2.7632968654545449</v>
      </c>
      <c r="AA49">
        <v>0</v>
      </c>
      <c r="AB49">
        <v>13.915189275814093</v>
      </c>
      <c r="AC49">
        <v>9.9786498617517552</v>
      </c>
      <c r="AD49">
        <v>9.3499649107602991</v>
      </c>
      <c r="AE49">
        <v>25.425431525090303</v>
      </c>
      <c r="AF49">
        <v>0</v>
      </c>
      <c r="AG49">
        <v>30.847065705059975</v>
      </c>
      <c r="AH49">
        <v>59.057714882147891</v>
      </c>
      <c r="AI49">
        <v>0</v>
      </c>
      <c r="AJ49">
        <v>0</v>
      </c>
      <c r="AK49">
        <v>28.816307072340429</v>
      </c>
      <c r="AL49">
        <v>37.641231449999992</v>
      </c>
      <c r="AM49">
        <v>0</v>
      </c>
      <c r="AN49">
        <v>6.3872114431780688E-2</v>
      </c>
      <c r="AO49">
        <v>0</v>
      </c>
      <c r="AP49">
        <v>4.8856738966031479</v>
      </c>
      <c r="AQ49">
        <v>0</v>
      </c>
      <c r="AR49">
        <v>16.375800349999992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2.3485125828460038</v>
      </c>
      <c r="BB49">
        <v>1.3987743920595535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894.95771276848859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272.8508127541304</v>
      </c>
      <c r="L50">
        <v>7.9598745499596637</v>
      </c>
      <c r="M50">
        <v>63.859508349599572</v>
      </c>
      <c r="N50">
        <v>52.911879030247484</v>
      </c>
      <c r="O50">
        <v>73.959650716723559</v>
      </c>
      <c r="P50">
        <v>31.359131272526259</v>
      </c>
      <c r="Q50">
        <v>2.3655483162393165</v>
      </c>
      <c r="R50">
        <v>10.609668052282158</v>
      </c>
      <c r="S50">
        <v>6.3703353073878617</v>
      </c>
      <c r="T50">
        <v>0.79097791914893611</v>
      </c>
      <c r="U50">
        <v>57.960767204610107</v>
      </c>
      <c r="V50">
        <v>4.8260326554054052</v>
      </c>
      <c r="W50">
        <v>10.616353109632628</v>
      </c>
      <c r="X50">
        <v>35.699615751617074</v>
      </c>
      <c r="Y50">
        <v>0</v>
      </c>
      <c r="Z50">
        <v>2.7632968654545449</v>
      </c>
      <c r="AA50">
        <v>0</v>
      </c>
      <c r="AB50">
        <v>13.915189275814093</v>
      </c>
      <c r="AC50">
        <v>9.9786498617517552</v>
      </c>
      <c r="AD50">
        <v>9.3499649107602991</v>
      </c>
      <c r="AE50">
        <v>25.425431525090303</v>
      </c>
      <c r="AF50">
        <v>0</v>
      </c>
      <c r="AG50">
        <v>30.847065705059975</v>
      </c>
      <c r="AH50">
        <v>59.057714882147891</v>
      </c>
      <c r="AI50">
        <v>0</v>
      </c>
      <c r="AJ50">
        <v>0</v>
      </c>
      <c r="AK50">
        <v>28.816307072340429</v>
      </c>
      <c r="AL50">
        <v>37.641231449999992</v>
      </c>
      <c r="AM50">
        <v>0</v>
      </c>
      <c r="AN50">
        <v>6.3872114431780688E-2</v>
      </c>
      <c r="AO50">
        <v>0</v>
      </c>
      <c r="AP50">
        <v>4.8856738966031479</v>
      </c>
      <c r="AQ50">
        <v>0</v>
      </c>
      <c r="AR50">
        <v>16.375800349999992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2.3485125828460038</v>
      </c>
      <c r="BB50">
        <v>1.3987743920595535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894.95771276848859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274.99688958574467</v>
      </c>
      <c r="L51">
        <v>7.9600916628281899</v>
      </c>
      <c r="M51">
        <v>63.859508349599572</v>
      </c>
      <c r="N51">
        <v>52.911879030247484</v>
      </c>
      <c r="O51">
        <v>73.959650716723559</v>
      </c>
      <c r="P51">
        <v>31.359131272526259</v>
      </c>
      <c r="Q51">
        <v>2.3655483162393165</v>
      </c>
      <c r="R51">
        <v>10.609668052282158</v>
      </c>
      <c r="S51">
        <v>6.3703353073878617</v>
      </c>
      <c r="T51">
        <v>0.79097791914893611</v>
      </c>
      <c r="U51">
        <v>57.960767204610107</v>
      </c>
      <c r="V51">
        <v>4.8260326554054052</v>
      </c>
      <c r="W51">
        <v>10.616353109632628</v>
      </c>
      <c r="X51">
        <v>35.699615751617074</v>
      </c>
      <c r="Y51">
        <v>0</v>
      </c>
      <c r="Z51">
        <v>2.7632968654545449</v>
      </c>
      <c r="AA51">
        <v>0</v>
      </c>
      <c r="AB51">
        <v>13.915189275814093</v>
      </c>
      <c r="AC51">
        <v>9.9786498617517552</v>
      </c>
      <c r="AD51">
        <v>9.3499649107602991</v>
      </c>
      <c r="AE51">
        <v>25.425431525090303</v>
      </c>
      <c r="AF51">
        <v>0</v>
      </c>
      <c r="AG51">
        <v>30.847065705059975</v>
      </c>
      <c r="AH51">
        <v>70.8692580364783</v>
      </c>
      <c r="AI51">
        <v>0</v>
      </c>
      <c r="AJ51">
        <v>0</v>
      </c>
      <c r="AK51">
        <v>28.816307072340429</v>
      </c>
      <c r="AL51">
        <v>37.641231449999992</v>
      </c>
      <c r="AM51">
        <v>0</v>
      </c>
      <c r="AN51">
        <v>6.3872114431780688E-2</v>
      </c>
      <c r="AO51">
        <v>0</v>
      </c>
      <c r="AP51">
        <v>4.8856738966031479</v>
      </c>
      <c r="AQ51">
        <v>0</v>
      </c>
      <c r="AR51">
        <v>16.375800349999992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2.7715885238095228</v>
      </c>
      <c r="BB51">
        <v>1.3987743920595535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909.33862580826531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274.99688958574467</v>
      </c>
      <c r="L52">
        <v>7.9600916628281899</v>
      </c>
      <c r="M52">
        <v>63.859508349599572</v>
      </c>
      <c r="N52">
        <v>52.911879030247484</v>
      </c>
      <c r="O52">
        <v>73.959650716723559</v>
      </c>
      <c r="P52">
        <v>31.359131272526259</v>
      </c>
      <c r="Q52">
        <v>2.3655483162393165</v>
      </c>
      <c r="R52">
        <v>10.609668052282158</v>
      </c>
      <c r="S52">
        <v>6.3703353073878617</v>
      </c>
      <c r="T52">
        <v>0.79097791914893611</v>
      </c>
      <c r="U52">
        <v>57.960767204610107</v>
      </c>
      <c r="V52">
        <v>4.8268999745183345</v>
      </c>
      <c r="W52">
        <v>10.616353109632628</v>
      </c>
      <c r="X52">
        <v>35.699615751617074</v>
      </c>
      <c r="Y52">
        <v>0</v>
      </c>
      <c r="Z52">
        <v>2.7632968654545449</v>
      </c>
      <c r="AA52">
        <v>0</v>
      </c>
      <c r="AB52">
        <v>13.915189275814093</v>
      </c>
      <c r="AC52">
        <v>9.9786498617517552</v>
      </c>
      <c r="AD52">
        <v>9.3499649107602991</v>
      </c>
      <c r="AE52">
        <v>25.425431525090303</v>
      </c>
      <c r="AF52">
        <v>0</v>
      </c>
      <c r="AG52">
        <v>30.847065705059975</v>
      </c>
      <c r="AH52">
        <v>70.8692580364783</v>
      </c>
      <c r="AI52">
        <v>0</v>
      </c>
      <c r="AJ52">
        <v>0</v>
      </c>
      <c r="AK52">
        <v>28.816307072340429</v>
      </c>
      <c r="AL52">
        <v>37.641231449999992</v>
      </c>
      <c r="AM52">
        <v>0</v>
      </c>
      <c r="AN52">
        <v>6.3872114431780688E-2</v>
      </c>
      <c r="AO52">
        <v>0</v>
      </c>
      <c r="AP52">
        <v>4.8856738966031479</v>
      </c>
      <c r="AQ52">
        <v>0</v>
      </c>
      <c r="AR52">
        <v>14.036400299999995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2.7715885238095228</v>
      </c>
      <c r="BB52">
        <v>1.3987743920595535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907.00009307737832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274.99874680358539</v>
      </c>
      <c r="L53">
        <v>7.7196164199943507</v>
      </c>
      <c r="M53">
        <v>63.859508349599572</v>
      </c>
      <c r="N53">
        <v>52.911879030247484</v>
      </c>
      <c r="O53">
        <v>73.963955412969284</v>
      </c>
      <c r="P53">
        <v>31.360940019900493</v>
      </c>
      <c r="Q53">
        <v>2.3655483162393165</v>
      </c>
      <c r="R53">
        <v>10.609668052282158</v>
      </c>
      <c r="S53">
        <v>6.3703353073878617</v>
      </c>
      <c r="T53">
        <v>0.79097791914893611</v>
      </c>
      <c r="U53">
        <v>57.960767204610107</v>
      </c>
      <c r="V53">
        <v>4.8268999745183345</v>
      </c>
      <c r="W53">
        <v>10.616353109632628</v>
      </c>
      <c r="X53">
        <v>35.699615751617074</v>
      </c>
      <c r="Y53">
        <v>0</v>
      </c>
      <c r="Z53">
        <v>2.7632968654545449</v>
      </c>
      <c r="AA53">
        <v>0</v>
      </c>
      <c r="AB53">
        <v>13.915189275814093</v>
      </c>
      <c r="AC53">
        <v>9.9786498617517552</v>
      </c>
      <c r="AD53">
        <v>9.3499649107602991</v>
      </c>
      <c r="AE53">
        <v>25.425431525090303</v>
      </c>
      <c r="AF53">
        <v>0</v>
      </c>
      <c r="AG53">
        <v>30.847065705059975</v>
      </c>
      <c r="AH53">
        <v>70.8692580364783</v>
      </c>
      <c r="AI53">
        <v>0</v>
      </c>
      <c r="AJ53">
        <v>0</v>
      </c>
      <c r="AK53">
        <v>28.816307072340429</v>
      </c>
      <c r="AL53">
        <v>37.641231449999992</v>
      </c>
      <c r="AM53">
        <v>0</v>
      </c>
      <c r="AN53">
        <v>6.3872114431780688E-2</v>
      </c>
      <c r="AO53">
        <v>0</v>
      </c>
      <c r="AP53">
        <v>1.6285581119304058</v>
      </c>
      <c r="AQ53">
        <v>0</v>
      </c>
      <c r="AR53">
        <v>14.036400299999995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2.7715885238095228</v>
      </c>
      <c r="BB53">
        <v>1.3688006550868488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903.48049897435965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274.99874680358539</v>
      </c>
      <c r="L54">
        <v>7.7196164199943507</v>
      </c>
      <c r="M54">
        <v>63.859508349599572</v>
      </c>
      <c r="N54">
        <v>52.911879030247484</v>
      </c>
      <c r="O54">
        <v>73.963955412969284</v>
      </c>
      <c r="P54">
        <v>31.360940019900493</v>
      </c>
      <c r="Q54">
        <v>2.3655483162393165</v>
      </c>
      <c r="R54">
        <v>10.609668052282158</v>
      </c>
      <c r="S54">
        <v>6.3703353073878617</v>
      </c>
      <c r="T54">
        <v>0.79097791914893611</v>
      </c>
      <c r="U54">
        <v>57.960767204610107</v>
      </c>
      <c r="V54">
        <v>4.8268999745183345</v>
      </c>
      <c r="W54">
        <v>10.616353109632628</v>
      </c>
      <c r="X54">
        <v>35.699615751617074</v>
      </c>
      <c r="Y54">
        <v>0</v>
      </c>
      <c r="Z54">
        <v>2.7632968654545449</v>
      </c>
      <c r="AA54">
        <v>0</v>
      </c>
      <c r="AB54">
        <v>13.915189275814093</v>
      </c>
      <c r="AC54">
        <v>9.9786498617517552</v>
      </c>
      <c r="AD54">
        <v>9.3499649107602991</v>
      </c>
      <c r="AE54">
        <v>25.425431525090303</v>
      </c>
      <c r="AF54">
        <v>0</v>
      </c>
      <c r="AG54">
        <v>30.847065705059975</v>
      </c>
      <c r="AH54">
        <v>70.8692580364783</v>
      </c>
      <c r="AI54">
        <v>0</v>
      </c>
      <c r="AJ54">
        <v>0</v>
      </c>
      <c r="AK54">
        <v>28.816307072340429</v>
      </c>
      <c r="AL54">
        <v>37.641231449999992</v>
      </c>
      <c r="AM54">
        <v>0</v>
      </c>
      <c r="AN54">
        <v>6.3872114431780688E-2</v>
      </c>
      <c r="AO54">
        <v>0</v>
      </c>
      <c r="AP54">
        <v>1.6285581119304058</v>
      </c>
      <c r="AQ54">
        <v>0</v>
      </c>
      <c r="AR54">
        <v>14.036400299999995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2.7715885238095228</v>
      </c>
      <c r="BB54">
        <v>1.3688006550868488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903.48049897435965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274.99874680358539</v>
      </c>
      <c r="L55">
        <v>7.7196164199943507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2.3655483162393165</v>
      </c>
      <c r="R55">
        <v>10.609668052282158</v>
      </c>
      <c r="S55">
        <v>6.3703353073878617</v>
      </c>
      <c r="T55">
        <v>0.79097791914893611</v>
      </c>
      <c r="U55">
        <v>57.960767204610107</v>
      </c>
      <c r="V55">
        <v>8.8199648430493269</v>
      </c>
      <c r="W55">
        <v>18.780858311022701</v>
      </c>
      <c r="X55">
        <v>62.842050896638483</v>
      </c>
      <c r="Y55">
        <v>0</v>
      </c>
      <c r="Z55">
        <v>2.7632968654545449</v>
      </c>
      <c r="AA55">
        <v>0</v>
      </c>
      <c r="AB55">
        <v>13.915189275814093</v>
      </c>
      <c r="AC55">
        <v>9.9786498617517552</v>
      </c>
      <c r="AD55">
        <v>9.3499649107602991</v>
      </c>
      <c r="AE55">
        <v>25.425431525090303</v>
      </c>
      <c r="AF55">
        <v>0</v>
      </c>
      <c r="AG55">
        <v>30.847065705059975</v>
      </c>
      <c r="AH55">
        <v>70.8692580364783</v>
      </c>
      <c r="AI55">
        <v>0</v>
      </c>
      <c r="AJ55">
        <v>0</v>
      </c>
      <c r="AK55">
        <v>28.816307072340429</v>
      </c>
      <c r="AL55">
        <v>37.641231449999992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16.375800349999992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2.7715885238095228</v>
      </c>
      <c r="BB55">
        <v>1.3688006550868488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945.11990423930206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274.99874680358539</v>
      </c>
      <c r="L56">
        <v>7.7196164199943507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2.3655483162393165</v>
      </c>
      <c r="R56">
        <v>10.609668052282158</v>
      </c>
      <c r="S56">
        <v>6.3703353073878617</v>
      </c>
      <c r="T56">
        <v>0.79097791914893611</v>
      </c>
      <c r="U56">
        <v>57.960767204610107</v>
      </c>
      <c r="V56">
        <v>8.8199648430493269</v>
      </c>
      <c r="W56">
        <v>18.780858311022701</v>
      </c>
      <c r="X56">
        <v>62.842050896638483</v>
      </c>
      <c r="Y56">
        <v>0</v>
      </c>
      <c r="Z56">
        <v>2.7632968654545449</v>
      </c>
      <c r="AA56">
        <v>0</v>
      </c>
      <c r="AB56">
        <v>13.915189275814093</v>
      </c>
      <c r="AC56">
        <v>9.9786498617517552</v>
      </c>
      <c r="AD56">
        <v>9.3499649107602991</v>
      </c>
      <c r="AE56">
        <v>25.425431525090303</v>
      </c>
      <c r="AF56">
        <v>0</v>
      </c>
      <c r="AG56">
        <v>30.847065705059975</v>
      </c>
      <c r="AH56">
        <v>70.8692580364783</v>
      </c>
      <c r="AI56">
        <v>0</v>
      </c>
      <c r="AJ56">
        <v>0</v>
      </c>
      <c r="AK56">
        <v>28.816307072340429</v>
      </c>
      <c r="AL56">
        <v>37.641231449999992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16.375800349999992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2.7715885238095228</v>
      </c>
      <c r="BB56">
        <v>1.3688006550868488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945.11990423930206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274.99874680358539</v>
      </c>
      <c r="L57">
        <v>7.7196164199943507</v>
      </c>
      <c r="M57">
        <v>63.859508349599572</v>
      </c>
      <c r="N57">
        <v>52.911879030247484</v>
      </c>
      <c r="O57">
        <v>73.963955412969284</v>
      </c>
      <c r="P57">
        <v>31.360940019900493</v>
      </c>
      <c r="Q57">
        <v>4.286202877665545</v>
      </c>
      <c r="R57">
        <v>19.123222396995708</v>
      </c>
      <c r="S57">
        <v>11.760693582481753</v>
      </c>
      <c r="T57">
        <v>1.4207343020134227</v>
      </c>
      <c r="U57">
        <v>57.960767204610107</v>
      </c>
      <c r="V57">
        <v>8.8199648430493269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0</v>
      </c>
      <c r="AB57">
        <v>13.915189275814093</v>
      </c>
      <c r="AC57">
        <v>9.9786498617517552</v>
      </c>
      <c r="AD57">
        <v>9.3499649107602991</v>
      </c>
      <c r="AE57">
        <v>25.425431525090303</v>
      </c>
      <c r="AF57">
        <v>0</v>
      </c>
      <c r="AG57">
        <v>30.847065705059975</v>
      </c>
      <c r="AH57">
        <v>70.8692580364783</v>
      </c>
      <c r="AI57">
        <v>0</v>
      </c>
      <c r="AJ57">
        <v>0</v>
      </c>
      <c r="AK57">
        <v>28.816307072340429</v>
      </c>
      <c r="AL57">
        <v>37.641231449999992</v>
      </c>
      <c r="AM57">
        <v>0</v>
      </c>
      <c r="AN57">
        <v>6.3872114431780688E-2</v>
      </c>
      <c r="AO57">
        <v>0</v>
      </c>
      <c r="AP57">
        <v>1.6285581119304058</v>
      </c>
      <c r="AQ57">
        <v>0</v>
      </c>
      <c r="AR57">
        <v>16.375800349999992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2.7715885238095228</v>
      </c>
      <c r="BB57">
        <v>2.4177711277013754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962.6231982760147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274.99874680358539</v>
      </c>
      <c r="L58">
        <v>7.7196164199943507</v>
      </c>
      <c r="M58">
        <v>63.859508349599572</v>
      </c>
      <c r="N58">
        <v>52.911879030247484</v>
      </c>
      <c r="O58">
        <v>73.963955412969284</v>
      </c>
      <c r="P58">
        <v>31.360940019900493</v>
      </c>
      <c r="Q58">
        <v>4.2840804594594601</v>
      </c>
      <c r="R58">
        <v>19.119607602614376</v>
      </c>
      <c r="S58">
        <v>11.754819150810139</v>
      </c>
      <c r="T58">
        <v>1.4207343020134227</v>
      </c>
      <c r="U58">
        <v>57.960767204610107</v>
      </c>
      <c r="V58">
        <v>8.8199648430493269</v>
      </c>
      <c r="W58">
        <v>18.780858311022701</v>
      </c>
      <c r="X58">
        <v>62.842050896638483</v>
      </c>
      <c r="Y58">
        <v>0</v>
      </c>
      <c r="Z58">
        <v>2.7632968654545449</v>
      </c>
      <c r="AA58">
        <v>0</v>
      </c>
      <c r="AB58">
        <v>13.915189275814093</v>
      </c>
      <c r="AC58">
        <v>9.9786498617517552</v>
      </c>
      <c r="AD58">
        <v>9.3499649107602991</v>
      </c>
      <c r="AE58">
        <v>25.425431525090303</v>
      </c>
      <c r="AF58">
        <v>0</v>
      </c>
      <c r="AG58">
        <v>30.847065705059975</v>
      </c>
      <c r="AH58">
        <v>70.8692580364783</v>
      </c>
      <c r="AI58">
        <v>0</v>
      </c>
      <c r="AJ58">
        <v>0</v>
      </c>
      <c r="AK58">
        <v>28.816307072340429</v>
      </c>
      <c r="AL58">
        <v>37.641231449999992</v>
      </c>
      <c r="AM58">
        <v>0</v>
      </c>
      <c r="AN58">
        <v>6.3872114431780688E-2</v>
      </c>
      <c r="AO58">
        <v>0</v>
      </c>
      <c r="AP58">
        <v>1.6285581119304058</v>
      </c>
      <c r="AQ58">
        <v>0</v>
      </c>
      <c r="AR58">
        <v>14.036400299999995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2.7715885238095228</v>
      </c>
      <c r="BB58">
        <v>2.4177711277013754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960.2721865817557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318.41749379705027</v>
      </c>
      <c r="L59">
        <v>7.7198170291508239</v>
      </c>
      <c r="M59">
        <v>63.859508349599572</v>
      </c>
      <c r="N59">
        <v>52.911879030247484</v>
      </c>
      <c r="O59">
        <v>73.963955412969284</v>
      </c>
      <c r="P59">
        <v>31.360940019900493</v>
      </c>
      <c r="Q59">
        <v>4.2840804594594601</v>
      </c>
      <c r="R59">
        <v>19.119607602614376</v>
      </c>
      <c r="S59">
        <v>11.754819150810139</v>
      </c>
      <c r="T59">
        <v>1.4207343020134227</v>
      </c>
      <c r="U59">
        <v>57.960767204610107</v>
      </c>
      <c r="V59">
        <v>8.8199648430493269</v>
      </c>
      <c r="W59">
        <v>18.780858311022701</v>
      </c>
      <c r="X59">
        <v>62.842050896638483</v>
      </c>
      <c r="Y59">
        <v>0</v>
      </c>
      <c r="Z59">
        <v>2.7632968654545449</v>
      </c>
      <c r="AA59">
        <v>0</v>
      </c>
      <c r="AB59">
        <v>13.915189275814093</v>
      </c>
      <c r="AC59">
        <v>9.9786498617517552</v>
      </c>
      <c r="AD59">
        <v>9.3499649107602991</v>
      </c>
      <c r="AE59">
        <v>25.425431525090303</v>
      </c>
      <c r="AF59">
        <v>0</v>
      </c>
      <c r="AG59">
        <v>30.847065705059975</v>
      </c>
      <c r="AH59">
        <v>70.8692580364783</v>
      </c>
      <c r="AI59">
        <v>0</v>
      </c>
      <c r="AJ59">
        <v>0</v>
      </c>
      <c r="AK59">
        <v>28.816307072340429</v>
      </c>
      <c r="AL59">
        <v>37.641231449999992</v>
      </c>
      <c r="AM59">
        <v>0</v>
      </c>
      <c r="AN59">
        <v>6.3872114431780688E-2</v>
      </c>
      <c r="AO59">
        <v>0</v>
      </c>
      <c r="AP59">
        <v>1.6285581119304058</v>
      </c>
      <c r="AQ59">
        <v>0</v>
      </c>
      <c r="AR59">
        <v>14.036400299999995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2.7715885238095228</v>
      </c>
      <c r="BB59">
        <v>2.4177711277013754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1003.691134184377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366.66133556332665</v>
      </c>
      <c r="L60">
        <v>7.7198366833299747</v>
      </c>
      <c r="M60">
        <v>63.859508349599572</v>
      </c>
      <c r="N60">
        <v>52.911879030247484</v>
      </c>
      <c r="O60">
        <v>73.963955412969284</v>
      </c>
      <c r="P60">
        <v>31.360940019900493</v>
      </c>
      <c r="Q60">
        <v>4.2846981040462433</v>
      </c>
      <c r="R60">
        <v>19.120177388414493</v>
      </c>
      <c r="S60">
        <v>11.755086629685156</v>
      </c>
      <c r="T60">
        <v>1.4207343020134227</v>
      </c>
      <c r="U60">
        <v>57.960767204610107</v>
      </c>
      <c r="V60">
        <v>8.8199648430493269</v>
      </c>
      <c r="W60">
        <v>18.780858311022701</v>
      </c>
      <c r="X60">
        <v>62.842050896638483</v>
      </c>
      <c r="Y60">
        <v>0</v>
      </c>
      <c r="Z60">
        <v>2.7632968654545449</v>
      </c>
      <c r="AA60">
        <v>0</v>
      </c>
      <c r="AB60">
        <v>13.915189275814093</v>
      </c>
      <c r="AC60">
        <v>9.9786498617517552</v>
      </c>
      <c r="AD60">
        <v>9.3499649107602991</v>
      </c>
      <c r="AE60">
        <v>25.425431525090303</v>
      </c>
      <c r="AF60">
        <v>0</v>
      </c>
      <c r="AG60">
        <v>30.847065705059975</v>
      </c>
      <c r="AH60">
        <v>70.8692580364783</v>
      </c>
      <c r="AI60">
        <v>0</v>
      </c>
      <c r="AJ60">
        <v>0</v>
      </c>
      <c r="AK60">
        <v>28.816307072340429</v>
      </c>
      <c r="AL60">
        <v>46.842421509208251</v>
      </c>
      <c r="AM60">
        <v>0</v>
      </c>
      <c r="AN60">
        <v>6.3872114431780688E-2</v>
      </c>
      <c r="AO60">
        <v>0</v>
      </c>
      <c r="AP60">
        <v>1.6285581119304058</v>
      </c>
      <c r="AQ60">
        <v>0</v>
      </c>
      <c r="AR60">
        <v>14.036400299999995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2.7715885238095228</v>
      </c>
      <c r="BB60">
        <v>2.4177711277013754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1061.1376405733026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414.90218055997258</v>
      </c>
      <c r="L61">
        <v>7.7198503896444564</v>
      </c>
      <c r="M61">
        <v>63.859508349599572</v>
      </c>
      <c r="N61">
        <v>52.911879030247484</v>
      </c>
      <c r="O61">
        <v>73.963955412969284</v>
      </c>
      <c r="P61">
        <v>31.360940019900493</v>
      </c>
      <c r="Q61">
        <v>4.2846981040462433</v>
      </c>
      <c r="R61">
        <v>19.120177388414493</v>
      </c>
      <c r="S61">
        <v>11.755086629685156</v>
      </c>
      <c r="T61">
        <v>1.4207343020134227</v>
      </c>
      <c r="U61">
        <v>57.960767204610107</v>
      </c>
      <c r="V61">
        <v>8.8199648430493269</v>
      </c>
      <c r="W61">
        <v>18.780858311022701</v>
      </c>
      <c r="X61">
        <v>62.842050896638483</v>
      </c>
      <c r="Y61">
        <v>0</v>
      </c>
      <c r="Z61">
        <v>2.7632968654545449</v>
      </c>
      <c r="AA61">
        <v>0</v>
      </c>
      <c r="AB61">
        <v>13.915189275814093</v>
      </c>
      <c r="AC61">
        <v>9.9786498617517552</v>
      </c>
      <c r="AD61">
        <v>9.3499649107602991</v>
      </c>
      <c r="AE61">
        <v>25.425431525090303</v>
      </c>
      <c r="AF61">
        <v>0</v>
      </c>
      <c r="AG61">
        <v>30.847065705059975</v>
      </c>
      <c r="AH61">
        <v>70.8692580364783</v>
      </c>
      <c r="AI61">
        <v>0</v>
      </c>
      <c r="AJ61">
        <v>0</v>
      </c>
      <c r="AK61">
        <v>28.816307072340429</v>
      </c>
      <c r="AL61">
        <v>57.716554740791736</v>
      </c>
      <c r="AM61">
        <v>0</v>
      </c>
      <c r="AN61">
        <v>6.3872114431780688E-2</v>
      </c>
      <c r="AO61">
        <v>0</v>
      </c>
      <c r="AP61">
        <v>4.8856738966031479</v>
      </c>
      <c r="AQ61">
        <v>0</v>
      </c>
      <c r="AR61">
        <v>14.036400299999995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</v>
      </c>
      <c r="BA61">
        <v>2.7715885238095228</v>
      </c>
      <c r="BB61">
        <v>2.4177711277013754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1123.5097482925194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463.15156796002282</v>
      </c>
      <c r="L62">
        <v>7.7198766641126477</v>
      </c>
      <c r="M62">
        <v>63.859508349599572</v>
      </c>
      <c r="N62">
        <v>52.911879030247484</v>
      </c>
      <c r="O62">
        <v>73.963955412969284</v>
      </c>
      <c r="P62">
        <v>31.360940019900493</v>
      </c>
      <c r="Q62">
        <v>4.2846981040462433</v>
      </c>
      <c r="R62">
        <v>19.120177388414493</v>
      </c>
      <c r="S62">
        <v>11.755086629685156</v>
      </c>
      <c r="T62">
        <v>1.4207343020134227</v>
      </c>
      <c r="U62">
        <v>57.960767204610107</v>
      </c>
      <c r="V62">
        <v>8.8199648430493269</v>
      </c>
      <c r="W62">
        <v>18.780858311022701</v>
      </c>
      <c r="X62">
        <v>62.842050896638483</v>
      </c>
      <c r="Y62">
        <v>0</v>
      </c>
      <c r="Z62">
        <v>2.7632968654545449</v>
      </c>
      <c r="AA62">
        <v>0</v>
      </c>
      <c r="AB62">
        <v>13.915189275814093</v>
      </c>
      <c r="AC62">
        <v>9.9786498617517552</v>
      </c>
      <c r="AD62">
        <v>9.3499649107602991</v>
      </c>
      <c r="AE62">
        <v>25.425431525090303</v>
      </c>
      <c r="AF62">
        <v>0</v>
      </c>
      <c r="AG62">
        <v>30.847065705059975</v>
      </c>
      <c r="AH62">
        <v>70.8692580364783</v>
      </c>
      <c r="AI62">
        <v>0</v>
      </c>
      <c r="AJ62">
        <v>0</v>
      </c>
      <c r="AK62">
        <v>28.816307072340429</v>
      </c>
      <c r="AL62">
        <v>57.716554740791736</v>
      </c>
      <c r="AM62">
        <v>0</v>
      </c>
      <c r="AN62">
        <v>6.3872114431780688E-2</v>
      </c>
      <c r="AO62">
        <v>0</v>
      </c>
      <c r="AP62">
        <v>4.8856738966031479</v>
      </c>
      <c r="AQ62">
        <v>0</v>
      </c>
      <c r="AR62">
        <v>14.036400299999995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</v>
      </c>
      <c r="BA62">
        <v>2.7715885238095228</v>
      </c>
      <c r="BB62">
        <v>2.4177711277013754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1171.7591619670377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493.51140223166567</v>
      </c>
      <c r="L63">
        <v>17.459489588204711</v>
      </c>
      <c r="M63">
        <v>63.859508349599572</v>
      </c>
      <c r="N63">
        <v>52.911879030247484</v>
      </c>
      <c r="O63">
        <v>73.963955412969284</v>
      </c>
      <c r="P63">
        <v>31.360940019900493</v>
      </c>
      <c r="Q63">
        <v>4.8102561512373976</v>
      </c>
      <c r="R63">
        <v>19.120177388414493</v>
      </c>
      <c r="S63">
        <v>11.755086629685156</v>
      </c>
      <c r="T63">
        <v>1.4207343020134227</v>
      </c>
      <c r="U63">
        <v>57.960767204610107</v>
      </c>
      <c r="V63">
        <v>8.8199648430493269</v>
      </c>
      <c r="W63">
        <v>18.780858311022701</v>
      </c>
      <c r="X63">
        <v>62.842050896638483</v>
      </c>
      <c r="Y63">
        <v>0</v>
      </c>
      <c r="Z63">
        <v>2.7632968654545449</v>
      </c>
      <c r="AA63">
        <v>5.9544440113924066</v>
      </c>
      <c r="AB63">
        <v>13.915189275814093</v>
      </c>
      <c r="AC63">
        <v>9.9786498617517552</v>
      </c>
      <c r="AD63">
        <v>9.3499649107602991</v>
      </c>
      <c r="AE63">
        <v>25.425431525090303</v>
      </c>
      <c r="AF63">
        <v>0</v>
      </c>
      <c r="AG63">
        <v>30.847065705059975</v>
      </c>
      <c r="AH63">
        <v>70.8692580364783</v>
      </c>
      <c r="AI63">
        <v>0</v>
      </c>
      <c r="AJ63">
        <v>0</v>
      </c>
      <c r="AK63">
        <v>28.816307072340429</v>
      </c>
      <c r="AL63">
        <v>57.716554740791736</v>
      </c>
      <c r="AM63">
        <v>0</v>
      </c>
      <c r="AN63">
        <v>6.3872114431780688E-2</v>
      </c>
      <c r="AO63">
        <v>0</v>
      </c>
      <c r="AP63">
        <v>1.6285581119304058</v>
      </c>
      <c r="AQ63">
        <v>0</v>
      </c>
      <c r="AR63">
        <v>14.036400299999995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0</v>
      </c>
      <c r="BA63">
        <v>2.7715885238095228</v>
      </c>
      <c r="BB63">
        <v>2.4177711277013754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1215.0814954366836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494.29318297475049</v>
      </c>
      <c r="L64">
        <v>17.459489588204711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4.8135213079743355</v>
      </c>
      <c r="R64">
        <v>19.120177388414493</v>
      </c>
      <c r="S64">
        <v>11.755086629685156</v>
      </c>
      <c r="T64">
        <v>1.4207343020134227</v>
      </c>
      <c r="U64">
        <v>57.960767204610107</v>
      </c>
      <c r="V64">
        <v>8.8199648430493269</v>
      </c>
      <c r="W64">
        <v>18.780858311022701</v>
      </c>
      <c r="X64">
        <v>62.842050896638483</v>
      </c>
      <c r="Y64">
        <v>0</v>
      </c>
      <c r="Z64">
        <v>2.7632968654545449</v>
      </c>
      <c r="AA64">
        <v>5.9544440113924066</v>
      </c>
      <c r="AB64">
        <v>13.915189275814093</v>
      </c>
      <c r="AC64">
        <v>9.9786498617517552</v>
      </c>
      <c r="AD64">
        <v>9.3499649107602991</v>
      </c>
      <c r="AE64">
        <v>25.425431525090303</v>
      </c>
      <c r="AF64">
        <v>0</v>
      </c>
      <c r="AG64">
        <v>30.847065705059975</v>
      </c>
      <c r="AH64">
        <v>70.8692580364783</v>
      </c>
      <c r="AI64">
        <v>0</v>
      </c>
      <c r="AJ64">
        <v>0</v>
      </c>
      <c r="AK64">
        <v>28.816307072340429</v>
      </c>
      <c r="AL64">
        <v>57.716554740791736</v>
      </c>
      <c r="AM64">
        <v>0</v>
      </c>
      <c r="AN64">
        <v>6.3872114431780688E-2</v>
      </c>
      <c r="AO64">
        <v>0</v>
      </c>
      <c r="AP64">
        <v>1.6285581119304058</v>
      </c>
      <c r="AQ64">
        <v>0</v>
      </c>
      <c r="AR64">
        <v>14.036400299999995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0</v>
      </c>
      <c r="BA64">
        <v>2.7715885238095228</v>
      </c>
      <c r="BB64">
        <v>2.4177711277013754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1215.8665413365054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494.29318297475049</v>
      </c>
      <c r="L65">
        <v>17.459489588204711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4.8135213079743355</v>
      </c>
      <c r="R65">
        <v>19.120177388414493</v>
      </c>
      <c r="S65">
        <v>11.755086629685156</v>
      </c>
      <c r="T65">
        <v>1.4207343020134227</v>
      </c>
      <c r="U65">
        <v>57.960767204610107</v>
      </c>
      <c r="V65">
        <v>8.8199648430493269</v>
      </c>
      <c r="W65">
        <v>18.780858311022701</v>
      </c>
      <c r="X65">
        <v>62.842050896638483</v>
      </c>
      <c r="Y65">
        <v>0</v>
      </c>
      <c r="Z65">
        <v>2.7632968654545449</v>
      </c>
      <c r="AA65">
        <v>5.9544440113924066</v>
      </c>
      <c r="AB65">
        <v>13.915189275814093</v>
      </c>
      <c r="AC65">
        <v>9.9786498617517552</v>
      </c>
      <c r="AD65">
        <v>9.3499649107602991</v>
      </c>
      <c r="AE65">
        <v>25.425431525090303</v>
      </c>
      <c r="AF65">
        <v>0</v>
      </c>
      <c r="AG65">
        <v>30.847065705059975</v>
      </c>
      <c r="AH65">
        <v>70.8692580364783</v>
      </c>
      <c r="AI65">
        <v>0</v>
      </c>
      <c r="AJ65">
        <v>0</v>
      </c>
      <c r="AK65">
        <v>28.816307072340429</v>
      </c>
      <c r="AL65">
        <v>57.716554740791736</v>
      </c>
      <c r="AM65">
        <v>0</v>
      </c>
      <c r="AN65">
        <v>6.3872114431780688E-2</v>
      </c>
      <c r="AO65">
        <v>0</v>
      </c>
      <c r="AP65">
        <v>1.6285581119304058</v>
      </c>
      <c r="AQ65">
        <v>0</v>
      </c>
      <c r="AR65">
        <v>14.036400299999995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0</v>
      </c>
      <c r="BA65">
        <v>2.7715885238095228</v>
      </c>
      <c r="BB65">
        <v>2.4177711277013754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1215.8665413365054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494.29318297475049</v>
      </c>
      <c r="L66">
        <v>17.459489588204711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4.8135213079743355</v>
      </c>
      <c r="R66">
        <v>19.120177388414493</v>
      </c>
      <c r="S66">
        <v>11.755086629685156</v>
      </c>
      <c r="T66">
        <v>1.4207343020134227</v>
      </c>
      <c r="U66">
        <v>57.960767204610107</v>
      </c>
      <c r="V66">
        <v>8.8199648430493269</v>
      </c>
      <c r="W66">
        <v>18.780858311022701</v>
      </c>
      <c r="X66">
        <v>62.842050896638483</v>
      </c>
      <c r="Y66">
        <v>0</v>
      </c>
      <c r="Z66">
        <v>2.7632968654545449</v>
      </c>
      <c r="AA66">
        <v>11.88612043037975</v>
      </c>
      <c r="AB66">
        <v>13.915189275814093</v>
      </c>
      <c r="AC66">
        <v>9.9786498617517552</v>
      </c>
      <c r="AD66">
        <v>9.3499649107602991</v>
      </c>
      <c r="AE66">
        <v>25.425431525090303</v>
      </c>
      <c r="AF66">
        <v>0</v>
      </c>
      <c r="AG66">
        <v>30.847065705059975</v>
      </c>
      <c r="AH66">
        <v>70.8692580364783</v>
      </c>
      <c r="AI66">
        <v>0</v>
      </c>
      <c r="AJ66">
        <v>0</v>
      </c>
      <c r="AK66">
        <v>28.816307072340429</v>
      </c>
      <c r="AL66">
        <v>57.716554740791736</v>
      </c>
      <c r="AM66">
        <v>0</v>
      </c>
      <c r="AN66">
        <v>6.3872114431780688E-2</v>
      </c>
      <c r="AO66">
        <v>0</v>
      </c>
      <c r="AP66">
        <v>1.6285581119304058</v>
      </c>
      <c r="AQ66">
        <v>0</v>
      </c>
      <c r="AR66">
        <v>14.036400299999995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0</v>
      </c>
      <c r="BA66">
        <v>2.7715885238095228</v>
      </c>
      <c r="BB66">
        <v>2.4177711277013754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1221.7982177554927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494.29318297475049</v>
      </c>
      <c r="L67">
        <v>17.459489588204711</v>
      </c>
      <c r="M67">
        <v>63.859508349599572</v>
      </c>
      <c r="N67">
        <v>52.911879030247484</v>
      </c>
      <c r="O67">
        <v>73.963955412969284</v>
      </c>
      <c r="P67">
        <v>31.360940019900493</v>
      </c>
      <c r="Q67">
        <v>4.8135213079743355</v>
      </c>
      <c r="R67">
        <v>19.120177388414493</v>
      </c>
      <c r="S67">
        <v>11.755086629685156</v>
      </c>
      <c r="T67">
        <v>1.4207343020134227</v>
      </c>
      <c r="U67">
        <v>57.960767204610107</v>
      </c>
      <c r="V67">
        <v>8.8199648430493269</v>
      </c>
      <c r="W67">
        <v>18.780858311022701</v>
      </c>
      <c r="X67">
        <v>62.842050896638483</v>
      </c>
      <c r="Y67">
        <v>0</v>
      </c>
      <c r="Z67">
        <v>2.7632968654545449</v>
      </c>
      <c r="AA67">
        <v>11.90888846202532</v>
      </c>
      <c r="AB67">
        <v>13.915189275814093</v>
      </c>
      <c r="AC67">
        <v>9.9786498617517552</v>
      </c>
      <c r="AD67">
        <v>9.3499649107602991</v>
      </c>
      <c r="AE67">
        <v>25.425431525090303</v>
      </c>
      <c r="AF67">
        <v>0</v>
      </c>
      <c r="AG67">
        <v>30.847065705059975</v>
      </c>
      <c r="AH67">
        <v>70.8692580364783</v>
      </c>
      <c r="AI67">
        <v>0</v>
      </c>
      <c r="AJ67">
        <v>0</v>
      </c>
      <c r="AK67">
        <v>28.816307072340429</v>
      </c>
      <c r="AL67">
        <v>60.225970618416511</v>
      </c>
      <c r="AM67">
        <v>0</v>
      </c>
      <c r="AN67">
        <v>6.3872114431780688E-2</v>
      </c>
      <c r="AO67">
        <v>0</v>
      </c>
      <c r="AP67">
        <v>4.8856738966031479</v>
      </c>
      <c r="AQ67">
        <v>0</v>
      </c>
      <c r="AR67">
        <v>14.036400299999995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0</v>
      </c>
      <c r="BA67">
        <v>2.7715885238095228</v>
      </c>
      <c r="BB67">
        <v>2.4177711277013754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1227.5875174494358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494.29318297475049</v>
      </c>
      <c r="L68">
        <v>17.459489588204711</v>
      </c>
      <c r="M68">
        <v>63.859508349599572</v>
      </c>
      <c r="N68">
        <v>52.911879030247484</v>
      </c>
      <c r="O68">
        <v>73.963955412969284</v>
      </c>
      <c r="P68">
        <v>31.360940019900493</v>
      </c>
      <c r="Q68">
        <v>4.8135213079743355</v>
      </c>
      <c r="R68">
        <v>19.120177388414493</v>
      </c>
      <c r="S68">
        <v>11.755086629685156</v>
      </c>
      <c r="T68">
        <v>1.4207343020134227</v>
      </c>
      <c r="U68">
        <v>57.960767204610107</v>
      </c>
      <c r="V68">
        <v>8.8199648430493269</v>
      </c>
      <c r="W68">
        <v>18.780858311022701</v>
      </c>
      <c r="X68">
        <v>62.842050896638483</v>
      </c>
      <c r="Y68">
        <v>0</v>
      </c>
      <c r="Z68">
        <v>2.7632968654545449</v>
      </c>
      <c r="AA68">
        <v>17.863332473417724</v>
      </c>
      <c r="AB68">
        <v>13.915189275814093</v>
      </c>
      <c r="AC68">
        <v>9.9786498617517552</v>
      </c>
      <c r="AD68">
        <v>9.3499649107602991</v>
      </c>
      <c r="AE68">
        <v>25.425431525090303</v>
      </c>
      <c r="AF68">
        <v>0</v>
      </c>
      <c r="AG68">
        <v>30.847065705059975</v>
      </c>
      <c r="AH68">
        <v>70.8692580364783</v>
      </c>
      <c r="AI68">
        <v>0</v>
      </c>
      <c r="AJ68">
        <v>0</v>
      </c>
      <c r="AK68">
        <v>28.816307072340429</v>
      </c>
      <c r="AL68">
        <v>60.225970618416511</v>
      </c>
      <c r="AM68">
        <v>0</v>
      </c>
      <c r="AN68">
        <v>6.3872114431780688E-2</v>
      </c>
      <c r="AO68">
        <v>0</v>
      </c>
      <c r="AP68">
        <v>4.8856738966031479</v>
      </c>
      <c r="AQ68">
        <v>0</v>
      </c>
      <c r="AR68">
        <v>14.036400299999995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0</v>
      </c>
      <c r="BA68">
        <v>2.7715885238095228</v>
      </c>
      <c r="BB68">
        <v>2.4177711277013754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1233.5419614608281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494.28927393653879</v>
      </c>
      <c r="L69">
        <v>17.459489588204711</v>
      </c>
      <c r="M69">
        <v>63.859508349599572</v>
      </c>
      <c r="N69">
        <v>52.911879030247484</v>
      </c>
      <c r="O69">
        <v>73.963955412969284</v>
      </c>
      <c r="P69">
        <v>31.360940019900493</v>
      </c>
      <c r="Q69">
        <v>4.8135213079743355</v>
      </c>
      <c r="R69">
        <v>19.128361515753241</v>
      </c>
      <c r="S69">
        <v>11.754819150810139</v>
      </c>
      <c r="T69">
        <v>1.4207343020134227</v>
      </c>
      <c r="U69">
        <v>57.960767204610107</v>
      </c>
      <c r="V69">
        <v>8.8199648430493269</v>
      </c>
      <c r="W69">
        <v>18.780858311022701</v>
      </c>
      <c r="X69">
        <v>62.842050896638483</v>
      </c>
      <c r="Y69">
        <v>0</v>
      </c>
      <c r="Z69">
        <v>2.7632968654545449</v>
      </c>
      <c r="AA69">
        <v>17.863332473417724</v>
      </c>
      <c r="AB69">
        <v>13.915189275814093</v>
      </c>
      <c r="AC69">
        <v>9.9786498617517552</v>
      </c>
      <c r="AD69">
        <v>9.3499649107602991</v>
      </c>
      <c r="AE69">
        <v>25.425431525090303</v>
      </c>
      <c r="AF69">
        <v>0</v>
      </c>
      <c r="AG69">
        <v>30.847065705059975</v>
      </c>
      <c r="AH69">
        <v>70.8692580364783</v>
      </c>
      <c r="AI69">
        <v>0</v>
      </c>
      <c r="AJ69">
        <v>0</v>
      </c>
      <c r="AK69">
        <v>28.816307072340429</v>
      </c>
      <c r="AL69">
        <v>60.225970618416511</v>
      </c>
      <c r="AM69">
        <v>0</v>
      </c>
      <c r="AN69">
        <v>6.3872114431780688E-2</v>
      </c>
      <c r="AO69">
        <v>0</v>
      </c>
      <c r="AP69">
        <v>4.8856738966031479</v>
      </c>
      <c r="AQ69">
        <v>0</v>
      </c>
      <c r="AR69">
        <v>14.036400299999995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0</v>
      </c>
      <c r="BA69">
        <v>2.7715885238095228</v>
      </c>
      <c r="BB69">
        <v>2.4177711277013754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1233.54596907108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494.28927393653879</v>
      </c>
      <c r="L70">
        <v>17.459372257051772</v>
      </c>
      <c r="M70">
        <v>63.859508349599572</v>
      </c>
      <c r="N70">
        <v>52.911879030247484</v>
      </c>
      <c r="O70">
        <v>73.963955412969284</v>
      </c>
      <c r="P70">
        <v>31.360940019900493</v>
      </c>
      <c r="Q70">
        <v>4.8135213079743355</v>
      </c>
      <c r="R70">
        <v>19.128361515753241</v>
      </c>
      <c r="S70">
        <v>11.754819150810139</v>
      </c>
      <c r="T70">
        <v>1.4207343020134227</v>
      </c>
      <c r="U70">
        <v>57.960767204610107</v>
      </c>
      <c r="V70">
        <v>8.8199648430493269</v>
      </c>
      <c r="W70">
        <v>18.780858311022701</v>
      </c>
      <c r="X70">
        <v>62.842050896638483</v>
      </c>
      <c r="Y70">
        <v>0</v>
      </c>
      <c r="Z70">
        <v>2.7632968654545449</v>
      </c>
      <c r="AA70">
        <v>17.863332473417724</v>
      </c>
      <c r="AB70">
        <v>13.915189275814093</v>
      </c>
      <c r="AC70">
        <v>9.9786498617517552</v>
      </c>
      <c r="AD70">
        <v>9.3499649107602991</v>
      </c>
      <c r="AE70">
        <v>25.425431525090303</v>
      </c>
      <c r="AF70">
        <v>0</v>
      </c>
      <c r="AG70">
        <v>30.847065705059975</v>
      </c>
      <c r="AH70">
        <v>70.8692580364783</v>
      </c>
      <c r="AI70">
        <v>0</v>
      </c>
      <c r="AJ70">
        <v>0</v>
      </c>
      <c r="AK70">
        <v>28.816307072340429</v>
      </c>
      <c r="AL70">
        <v>57.139389581325297</v>
      </c>
      <c r="AM70">
        <v>0</v>
      </c>
      <c r="AN70">
        <v>6.3872114431780688E-2</v>
      </c>
      <c r="AO70">
        <v>0</v>
      </c>
      <c r="AP70">
        <v>4.8856738966031479</v>
      </c>
      <c r="AQ70">
        <v>0</v>
      </c>
      <c r="AR70">
        <v>14.036400299999995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3.6790372571428569</v>
      </c>
      <c r="AZ70">
        <v>0</v>
      </c>
      <c r="BA70">
        <v>2.7715885238095228</v>
      </c>
      <c r="BB70">
        <v>2.4177711277013754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1230.4592707028357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491.01232419365726</v>
      </c>
      <c r="L71">
        <v>17.459430260618955</v>
      </c>
      <c r="M71">
        <v>63.859508349599572</v>
      </c>
      <c r="N71">
        <v>52.911879030247484</v>
      </c>
      <c r="O71">
        <v>73.963955412969284</v>
      </c>
      <c r="P71">
        <v>31.360940019900493</v>
      </c>
      <c r="Q71">
        <v>4.8135213079743355</v>
      </c>
      <c r="R71">
        <v>19.124470192647745</v>
      </c>
      <c r="S71">
        <v>11.756753884310019</v>
      </c>
      <c r="T71">
        <v>1.4207343020134227</v>
      </c>
      <c r="U71">
        <v>58.260838464582342</v>
      </c>
      <c r="V71">
        <v>8.8199648430493269</v>
      </c>
      <c r="W71">
        <v>18.780858311022701</v>
      </c>
      <c r="X71">
        <v>62.842050896638483</v>
      </c>
      <c r="Y71">
        <v>0</v>
      </c>
      <c r="Z71">
        <v>2.7632968654545449</v>
      </c>
      <c r="AA71">
        <v>17.863332473417724</v>
      </c>
      <c r="AB71">
        <v>13.915189275814093</v>
      </c>
      <c r="AC71">
        <v>14.967318805447405</v>
      </c>
      <c r="AD71">
        <v>9.3499649107602991</v>
      </c>
      <c r="AE71">
        <v>25.425431525090303</v>
      </c>
      <c r="AF71">
        <v>0</v>
      </c>
      <c r="AG71">
        <v>30.847065705059975</v>
      </c>
      <c r="AH71">
        <v>66.948016751610396</v>
      </c>
      <c r="AI71">
        <v>7.2116749687614377</v>
      </c>
      <c r="AJ71">
        <v>0</v>
      </c>
      <c r="AK71">
        <v>28.816307072340429</v>
      </c>
      <c r="AL71">
        <v>57.139389581325297</v>
      </c>
      <c r="AM71">
        <v>0</v>
      </c>
      <c r="AN71">
        <v>6.3872114431780688E-2</v>
      </c>
      <c r="AO71">
        <v>0</v>
      </c>
      <c r="AP71">
        <v>2.4428369483015739</v>
      </c>
      <c r="AQ71">
        <v>0</v>
      </c>
      <c r="AR71">
        <v>14.036400299999995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0.82905123204419884</v>
      </c>
      <c r="BA71">
        <v>2.6601469638554218</v>
      </c>
      <c r="BB71">
        <v>2.4177711277013754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1234.0343689852659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494.29318297475049</v>
      </c>
      <c r="L72">
        <v>17.459430260618955</v>
      </c>
      <c r="M72">
        <v>63.859508349599572</v>
      </c>
      <c r="N72">
        <v>52.911879030247484</v>
      </c>
      <c r="O72">
        <v>73.963955412969284</v>
      </c>
      <c r="P72">
        <v>31.360940019900493</v>
      </c>
      <c r="Q72">
        <v>4.8135213079743355</v>
      </c>
      <c r="R72">
        <v>19.124470192647745</v>
      </c>
      <c r="S72">
        <v>11.756753884310019</v>
      </c>
      <c r="T72">
        <v>1.4207343020134227</v>
      </c>
      <c r="U72">
        <v>58.27933631158389</v>
      </c>
      <c r="V72">
        <v>8.8199648430493269</v>
      </c>
      <c r="W72">
        <v>18.780858311022701</v>
      </c>
      <c r="X72">
        <v>62.842050896638483</v>
      </c>
      <c r="Y72">
        <v>0</v>
      </c>
      <c r="Z72">
        <v>2.7632968654545449</v>
      </c>
      <c r="AA72">
        <v>17.863332473417724</v>
      </c>
      <c r="AB72">
        <v>13.915189275814093</v>
      </c>
      <c r="AC72">
        <v>14.967318805447405</v>
      </c>
      <c r="AD72">
        <v>9.3499649107602991</v>
      </c>
      <c r="AE72">
        <v>25.425431525090303</v>
      </c>
      <c r="AF72">
        <v>0</v>
      </c>
      <c r="AG72">
        <v>30.847065705059975</v>
      </c>
      <c r="AH72">
        <v>66.948016751610396</v>
      </c>
      <c r="AI72">
        <v>7.8672816626506803</v>
      </c>
      <c r="AJ72">
        <v>0</v>
      </c>
      <c r="AK72">
        <v>28.816307072340429</v>
      </c>
      <c r="AL72">
        <v>57.139389581325297</v>
      </c>
      <c r="AM72">
        <v>0</v>
      </c>
      <c r="AN72">
        <v>6.3872114431780688E-2</v>
      </c>
      <c r="AO72">
        <v>0</v>
      </c>
      <c r="AP72">
        <v>2.4428369483015739</v>
      </c>
      <c r="AQ72">
        <v>0</v>
      </c>
      <c r="AR72">
        <v>14.036400299999995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0.97197614622641493</v>
      </c>
      <c r="BA72">
        <v>2.6601469638554218</v>
      </c>
      <c r="BB72">
        <v>2.4177711277013754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1238.1322572214322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494.28927393653879</v>
      </c>
      <c r="L73">
        <v>17.459430260618955</v>
      </c>
      <c r="M73">
        <v>63.859508349599572</v>
      </c>
      <c r="N73">
        <v>52.911879030247484</v>
      </c>
      <c r="O73">
        <v>73.963955412969284</v>
      </c>
      <c r="P73">
        <v>31.360940019900493</v>
      </c>
      <c r="Q73">
        <v>4.8135213079743355</v>
      </c>
      <c r="R73">
        <v>19.124470192647745</v>
      </c>
      <c r="S73">
        <v>11.756753884310019</v>
      </c>
      <c r="T73">
        <v>1.4207343020134227</v>
      </c>
      <c r="U73">
        <v>58.27933631158389</v>
      </c>
      <c r="V73">
        <v>8.8199648430493269</v>
      </c>
      <c r="W73">
        <v>18.780858311022701</v>
      </c>
      <c r="X73">
        <v>62.842050896638483</v>
      </c>
      <c r="Y73">
        <v>0</v>
      </c>
      <c r="Z73">
        <v>2.7632968654545449</v>
      </c>
      <c r="AA73">
        <v>17.863332473417724</v>
      </c>
      <c r="AB73">
        <v>13.915189275814093</v>
      </c>
      <c r="AC73">
        <v>14.967318805447405</v>
      </c>
      <c r="AD73">
        <v>9.3499649107602991</v>
      </c>
      <c r="AE73">
        <v>25.425431525090303</v>
      </c>
      <c r="AF73">
        <v>0</v>
      </c>
      <c r="AG73">
        <v>30.847065705059975</v>
      </c>
      <c r="AH73">
        <v>66.948016751610396</v>
      </c>
      <c r="AI73">
        <v>7.8672816626506803</v>
      </c>
      <c r="AJ73">
        <v>0</v>
      </c>
      <c r="AK73">
        <v>28.816307072340429</v>
      </c>
      <c r="AL73">
        <v>57.139389581325297</v>
      </c>
      <c r="AM73">
        <v>2.3153446515499816</v>
      </c>
      <c r="AN73">
        <v>6.3872114431780688E-2</v>
      </c>
      <c r="AO73">
        <v>0</v>
      </c>
      <c r="AP73">
        <v>2.4428369483015739</v>
      </c>
      <c r="AQ73">
        <v>0</v>
      </c>
      <c r="AR73">
        <v>14.036400299999995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3.6790372571428569</v>
      </c>
      <c r="AZ73">
        <v>1.9381829125295507</v>
      </c>
      <c r="BA73">
        <v>2.6601469638554218</v>
      </c>
      <c r="BB73">
        <v>2.4177711277013754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1241.4098996010737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494.28927393653879</v>
      </c>
      <c r="L74">
        <v>17.459430260618955</v>
      </c>
      <c r="M74">
        <v>63.859508349599572</v>
      </c>
      <c r="N74">
        <v>52.911879030247484</v>
      </c>
      <c r="O74">
        <v>73.963955412969284</v>
      </c>
      <c r="P74">
        <v>31.360940019900493</v>
      </c>
      <c r="Q74">
        <v>4.8135213079743355</v>
      </c>
      <c r="R74">
        <v>19.124470192647745</v>
      </c>
      <c r="S74">
        <v>11.756753884310019</v>
      </c>
      <c r="T74">
        <v>1.4207343020134227</v>
      </c>
      <c r="U74">
        <v>58.27933631158389</v>
      </c>
      <c r="V74">
        <v>8.8199648430493269</v>
      </c>
      <c r="W74">
        <v>18.780858311022701</v>
      </c>
      <c r="X74">
        <v>62.842050896638483</v>
      </c>
      <c r="Y74">
        <v>0</v>
      </c>
      <c r="Z74">
        <v>2.7632968654545449</v>
      </c>
      <c r="AA74">
        <v>17.863332473417724</v>
      </c>
      <c r="AB74">
        <v>13.915189275814093</v>
      </c>
      <c r="AC74">
        <v>14.967318805447405</v>
      </c>
      <c r="AD74">
        <v>9.3499649107602991</v>
      </c>
      <c r="AE74">
        <v>25.425431525090303</v>
      </c>
      <c r="AF74">
        <v>0</v>
      </c>
      <c r="AG74">
        <v>30.847065705059975</v>
      </c>
      <c r="AH74">
        <v>66.948016751610396</v>
      </c>
      <c r="AI74">
        <v>1.8356990100858326</v>
      </c>
      <c r="AJ74">
        <v>0</v>
      </c>
      <c r="AK74">
        <v>28.816307072340429</v>
      </c>
      <c r="AL74">
        <v>57.139389581325297</v>
      </c>
      <c r="AM74">
        <v>2.3153446515499816</v>
      </c>
      <c r="AN74">
        <v>6.3872114431780688E-2</v>
      </c>
      <c r="AO74">
        <v>0</v>
      </c>
      <c r="AP74">
        <v>2.4428369483015739</v>
      </c>
      <c r="AQ74">
        <v>0</v>
      </c>
      <c r="AR74">
        <v>14.036400299999995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3.6790372571428569</v>
      </c>
      <c r="AZ74">
        <v>1.9381829125295507</v>
      </c>
      <c r="BA74">
        <v>2.6601469638554218</v>
      </c>
      <c r="BB74">
        <v>2.4177711277013754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1235.3783169485089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494.29181323479901</v>
      </c>
      <c r="L75">
        <v>17.45</v>
      </c>
      <c r="M75">
        <v>63.859508349599572</v>
      </c>
      <c r="N75">
        <v>52.911879030247484</v>
      </c>
      <c r="O75">
        <v>73.963955412969284</v>
      </c>
      <c r="P75">
        <v>31.360940019900493</v>
      </c>
      <c r="Q75">
        <v>4.8135213079743355</v>
      </c>
      <c r="R75">
        <v>19.124470192647745</v>
      </c>
      <c r="S75">
        <v>11.756753884310019</v>
      </c>
      <c r="T75">
        <v>1.4207343020134227</v>
      </c>
      <c r="U75">
        <v>58.27933631158389</v>
      </c>
      <c r="V75">
        <v>8.8199648430493269</v>
      </c>
      <c r="W75">
        <v>18.780858311022701</v>
      </c>
      <c r="X75">
        <v>62.842050896638483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9.3499649107602991</v>
      </c>
      <c r="AE75">
        <v>25.425431525090303</v>
      </c>
      <c r="AF75">
        <v>0</v>
      </c>
      <c r="AG75">
        <v>30.847065705059975</v>
      </c>
      <c r="AH75">
        <v>66.948016751610396</v>
      </c>
      <c r="AI75">
        <v>1.8356990100858326</v>
      </c>
      <c r="AJ75">
        <v>0</v>
      </c>
      <c r="AK75">
        <v>28.816307072340429</v>
      </c>
      <c r="AL75">
        <v>57.139389581325297</v>
      </c>
      <c r="AM75">
        <v>2.3153446515499816</v>
      </c>
      <c r="AN75">
        <v>6.3872114431780688E-2</v>
      </c>
      <c r="AO75">
        <v>0</v>
      </c>
      <c r="AP75">
        <v>1.5742727097763045</v>
      </c>
      <c r="AQ75">
        <v>0</v>
      </c>
      <c r="AR75">
        <v>14.036400299999995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3.6790372571428569</v>
      </c>
      <c r="AZ75">
        <v>1.9381829125295507</v>
      </c>
      <c r="BA75">
        <v>2.6601469638554218</v>
      </c>
      <c r="BB75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1241.5026850348188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494.29181323479901</v>
      </c>
      <c r="L76">
        <v>17.459088968250946</v>
      </c>
      <c r="M76">
        <v>63.859508349599572</v>
      </c>
      <c r="N76">
        <v>52.911879030247484</v>
      </c>
      <c r="O76">
        <v>73.963955412969284</v>
      </c>
      <c r="P76">
        <v>31.360940019900493</v>
      </c>
      <c r="Q76">
        <v>4.8135213079743355</v>
      </c>
      <c r="R76">
        <v>19.124470192647745</v>
      </c>
      <c r="S76">
        <v>11.756753884310019</v>
      </c>
      <c r="T76">
        <v>1.4207343020134227</v>
      </c>
      <c r="U76">
        <v>58.27933631158389</v>
      </c>
      <c r="V76">
        <v>8.8199648430493269</v>
      </c>
      <c r="W76">
        <v>14.749195973504017</v>
      </c>
      <c r="X76">
        <v>62.842050896638483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30.847065705059975</v>
      </c>
      <c r="AH76">
        <v>66.948016751610396</v>
      </c>
      <c r="AI76">
        <v>1.8356990100858326</v>
      </c>
      <c r="AJ76">
        <v>0</v>
      </c>
      <c r="AK76">
        <v>28.816307072340429</v>
      </c>
      <c r="AL76">
        <v>57.139389581325297</v>
      </c>
      <c r="AM76">
        <v>5.3797713569783117</v>
      </c>
      <c r="AN76">
        <v>6.3872114431780688E-2</v>
      </c>
      <c r="AO76">
        <v>0</v>
      </c>
      <c r="AP76">
        <v>1.5742727097763045</v>
      </c>
      <c r="AQ76">
        <v>0</v>
      </c>
      <c r="AR76">
        <v>14.036400299999995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3.6790372571428569</v>
      </c>
      <c r="AZ76">
        <v>4.0896604614525138</v>
      </c>
      <c r="BA76">
        <v>2.6601469638554218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1247.3710074465719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494.28845529697486</v>
      </c>
      <c r="L77">
        <v>17.459215110835917</v>
      </c>
      <c r="M77">
        <v>63.859508349599572</v>
      </c>
      <c r="N77">
        <v>52.911879030247484</v>
      </c>
      <c r="O77">
        <v>73.963955412969284</v>
      </c>
      <c r="P77">
        <v>31.360940019900493</v>
      </c>
      <c r="Q77">
        <v>4.8135213079743355</v>
      </c>
      <c r="R77">
        <v>19.120177388414493</v>
      </c>
      <c r="S77">
        <v>11.755086629685156</v>
      </c>
      <c r="T77">
        <v>1.4207343020134227</v>
      </c>
      <c r="U77">
        <v>58.27933631158389</v>
      </c>
      <c r="V77">
        <v>8.8199648430493269</v>
      </c>
      <c r="W77">
        <v>14.749195973504017</v>
      </c>
      <c r="X77">
        <v>62.842050896638483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30.847065705059975</v>
      </c>
      <c r="AH77">
        <v>66.948016751610396</v>
      </c>
      <c r="AI77">
        <v>3.2780339147728013</v>
      </c>
      <c r="AJ77">
        <v>0</v>
      </c>
      <c r="AK77">
        <v>28.816307072340429</v>
      </c>
      <c r="AL77">
        <v>57.139389581325297</v>
      </c>
      <c r="AM77">
        <v>5.3797713569783117</v>
      </c>
      <c r="AN77">
        <v>6.3872114431780688E-2</v>
      </c>
      <c r="AO77">
        <v>0</v>
      </c>
      <c r="AP77">
        <v>1.5742727097763045</v>
      </c>
      <c r="AQ77">
        <v>0</v>
      </c>
      <c r="AR77">
        <v>14.036400299999995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3.6790372571428569</v>
      </c>
      <c r="AZ77">
        <v>4.0896604614525138</v>
      </c>
      <c r="BA77">
        <v>2.6601469638554218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1253.4791329525417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494.28845529697486</v>
      </c>
      <c r="L78">
        <v>17.45</v>
      </c>
      <c r="M78">
        <v>63.859508349599572</v>
      </c>
      <c r="N78">
        <v>52.911879030247484</v>
      </c>
      <c r="O78">
        <v>73.963955412969284</v>
      </c>
      <c r="P78">
        <v>31.360940019900493</v>
      </c>
      <c r="Q78">
        <v>4.8135213079743355</v>
      </c>
      <c r="R78">
        <v>19.120177388414493</v>
      </c>
      <c r="S78">
        <v>11.755086629685156</v>
      </c>
      <c r="T78">
        <v>1.4207343020134227</v>
      </c>
      <c r="U78">
        <v>58.27933631158389</v>
      </c>
      <c r="V78">
        <v>8.8199648430493269</v>
      </c>
      <c r="W78">
        <v>14.749195973504017</v>
      </c>
      <c r="X78">
        <v>62.842050896638483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30.847065705059975</v>
      </c>
      <c r="AH78">
        <v>78.113990242212097</v>
      </c>
      <c r="AI78">
        <v>5.244854441767119</v>
      </c>
      <c r="AJ78">
        <v>0</v>
      </c>
      <c r="AK78">
        <v>28.816307072340429</v>
      </c>
      <c r="AL78">
        <v>60.225970618416511</v>
      </c>
      <c r="AM78">
        <v>8.0900862708985564</v>
      </c>
      <c r="AN78">
        <v>6.3872114431780688E-2</v>
      </c>
      <c r="AO78">
        <v>0</v>
      </c>
      <c r="AP78">
        <v>1.5742727097763045</v>
      </c>
      <c r="AQ78">
        <v>0</v>
      </c>
      <c r="AR78">
        <v>14.036400299999995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3.8219678363858365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1279.1714876386509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494.28845529697486</v>
      </c>
      <c r="L79">
        <v>17.45</v>
      </c>
      <c r="M79">
        <v>63.859508349599572</v>
      </c>
      <c r="N79">
        <v>52.911879030247484</v>
      </c>
      <c r="O79">
        <v>73.963955412969284</v>
      </c>
      <c r="P79">
        <v>31.360940019900493</v>
      </c>
      <c r="Q79">
        <v>4.8135213079743355</v>
      </c>
      <c r="R79">
        <v>19.120177388414493</v>
      </c>
      <c r="S79">
        <v>11.755086629685156</v>
      </c>
      <c r="T79">
        <v>1.4207343020134227</v>
      </c>
      <c r="U79">
        <v>58.27933631158389</v>
      </c>
      <c r="V79">
        <v>8.8199648430493269</v>
      </c>
      <c r="W79">
        <v>18.780858311022701</v>
      </c>
      <c r="X79">
        <v>62.842050896638483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30.847065705059975</v>
      </c>
      <c r="AH79">
        <v>78.113990242212097</v>
      </c>
      <c r="AI79">
        <v>25.568665960272948</v>
      </c>
      <c r="AJ79">
        <v>0</v>
      </c>
      <c r="AK79">
        <v>28.816307072340429</v>
      </c>
      <c r="AL79">
        <v>60.225970618416511</v>
      </c>
      <c r="AM79">
        <v>8.0900862708985564</v>
      </c>
      <c r="AN79">
        <v>6.3872114431780688E-2</v>
      </c>
      <c r="AO79">
        <v>0</v>
      </c>
      <c r="AP79">
        <v>1.5742727097763045</v>
      </c>
      <c r="AQ79">
        <v>0</v>
      </c>
      <c r="AR79">
        <v>14.036400299999995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3.8219678363858365</v>
      </c>
      <c r="AZ79">
        <v>4.0896604614525138</v>
      </c>
      <c r="BA79">
        <v>3.1798286227544912</v>
      </c>
      <c r="BB79">
        <v>2.4177711277013754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1303.4847231059359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494.28845529697486</v>
      </c>
      <c r="L80">
        <v>17.45</v>
      </c>
      <c r="M80">
        <v>63.859508349599572</v>
      </c>
      <c r="N80">
        <v>52.911879030247484</v>
      </c>
      <c r="O80">
        <v>73.963955412969284</v>
      </c>
      <c r="P80">
        <v>31.360940019900493</v>
      </c>
      <c r="Q80">
        <v>4.8135213079743355</v>
      </c>
      <c r="R80">
        <v>19.120177388414493</v>
      </c>
      <c r="S80">
        <v>11.755086629685156</v>
      </c>
      <c r="T80">
        <v>1.4207343020134227</v>
      </c>
      <c r="U80">
        <v>58.27933631158389</v>
      </c>
      <c r="V80">
        <v>8.8199648430493269</v>
      </c>
      <c r="W80">
        <v>18.780858311022701</v>
      </c>
      <c r="X80">
        <v>62.842050896638483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30.847065705059975</v>
      </c>
      <c r="AH80">
        <v>78.113990242212097</v>
      </c>
      <c r="AI80">
        <v>25.568665960272948</v>
      </c>
      <c r="AJ80">
        <v>0</v>
      </c>
      <c r="AK80">
        <v>28.816307072340429</v>
      </c>
      <c r="AL80">
        <v>60.225970618416511</v>
      </c>
      <c r="AM80">
        <v>8.0900862708985564</v>
      </c>
      <c r="AN80">
        <v>6.3872114431780688E-2</v>
      </c>
      <c r="AO80">
        <v>0</v>
      </c>
      <c r="AP80">
        <v>1.5742727097763045</v>
      </c>
      <c r="AQ80">
        <v>0</v>
      </c>
      <c r="AR80">
        <v>14.036400299999995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3.8219678363858365</v>
      </c>
      <c r="AZ80">
        <v>4.0896604614525138</v>
      </c>
      <c r="BA80">
        <v>3.1798286227544912</v>
      </c>
      <c r="BB80">
        <v>2.4177711277013754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1303.4847231059359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494.28845529697486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31.360940019900493</v>
      </c>
      <c r="Q81">
        <v>4.8135213079743355</v>
      </c>
      <c r="R81">
        <v>19.120177388414493</v>
      </c>
      <c r="S81">
        <v>11.755086629685156</v>
      </c>
      <c r="T81">
        <v>1.4207343020134227</v>
      </c>
      <c r="U81">
        <v>58.27933631158389</v>
      </c>
      <c r="V81">
        <v>8.8199648430493269</v>
      </c>
      <c r="W81">
        <v>18.780858311022701</v>
      </c>
      <c r="X81">
        <v>62.842050896638483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30.847065705059975</v>
      </c>
      <c r="AH81">
        <v>78.113990242212097</v>
      </c>
      <c r="AI81">
        <v>25.568665960272948</v>
      </c>
      <c r="AJ81">
        <v>0</v>
      </c>
      <c r="AK81">
        <v>28.816307072340429</v>
      </c>
      <c r="AL81">
        <v>60.225970618416511</v>
      </c>
      <c r="AM81">
        <v>8.0900862708985564</v>
      </c>
      <c r="AN81">
        <v>6.3872114431780688E-2</v>
      </c>
      <c r="AO81">
        <v>0</v>
      </c>
      <c r="AP81">
        <v>1.5742727097763045</v>
      </c>
      <c r="AQ81">
        <v>0</v>
      </c>
      <c r="AR81">
        <v>14.036400299999995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3.8219678363858365</v>
      </c>
      <c r="AZ81">
        <v>4.0896604614525138</v>
      </c>
      <c r="BA81">
        <v>3.1798286227544912</v>
      </c>
      <c r="BB81">
        <v>2.4177711277013754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1303.4847231059359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494.2815002298733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31.360940019900493</v>
      </c>
      <c r="Q82">
        <v>4.8135213079743355</v>
      </c>
      <c r="R82">
        <v>19.120177388414493</v>
      </c>
      <c r="S82">
        <v>11.755086629685156</v>
      </c>
      <c r="T82">
        <v>1.4207343020134227</v>
      </c>
      <c r="U82">
        <v>58.27933631158389</v>
      </c>
      <c r="V82">
        <v>8.8199648430493269</v>
      </c>
      <c r="W82">
        <v>18.780858311022701</v>
      </c>
      <c r="X82">
        <v>62.842050896638483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30.847065705059975</v>
      </c>
      <c r="AH82">
        <v>78.113990242212097</v>
      </c>
      <c r="AI82">
        <v>25.568665960272948</v>
      </c>
      <c r="AJ82">
        <v>0</v>
      </c>
      <c r="AK82">
        <v>28.816307072340429</v>
      </c>
      <c r="AL82">
        <v>60.225970618416511</v>
      </c>
      <c r="AM82">
        <v>8.0900862708985564</v>
      </c>
      <c r="AN82">
        <v>6.3872114431780688E-2</v>
      </c>
      <c r="AO82">
        <v>0</v>
      </c>
      <c r="AP82">
        <v>1.5742727097763045</v>
      </c>
      <c r="AQ82">
        <v>0</v>
      </c>
      <c r="AR82">
        <v>14.036400299999995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3.8219678363858365</v>
      </c>
      <c r="AZ82">
        <v>4.0896604614525138</v>
      </c>
      <c r="BA82">
        <v>3.1798286227544912</v>
      </c>
      <c r="BB82">
        <v>2.4177711277013754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1303.4777680388345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494.2815002298733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31.360940019900493</v>
      </c>
      <c r="Q83">
        <v>4.8135213079743355</v>
      </c>
      <c r="R83">
        <v>19.120177388414493</v>
      </c>
      <c r="S83">
        <v>11.755086629685156</v>
      </c>
      <c r="T83">
        <v>1.4207343020134227</v>
      </c>
      <c r="U83">
        <v>58.27933631158389</v>
      </c>
      <c r="V83">
        <v>8.8199648430493269</v>
      </c>
      <c r="W83">
        <v>18.780858311022701</v>
      </c>
      <c r="X83">
        <v>62.842050896638483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30.847065705059975</v>
      </c>
      <c r="AH83">
        <v>78.113990242212097</v>
      </c>
      <c r="AI83">
        <v>25.568665960272948</v>
      </c>
      <c r="AJ83">
        <v>0</v>
      </c>
      <c r="AK83">
        <v>28.816307072340429</v>
      </c>
      <c r="AL83">
        <v>60.225970618416511</v>
      </c>
      <c r="AM83">
        <v>8.0900862708985564</v>
      </c>
      <c r="AN83">
        <v>6.3872114431780688E-2</v>
      </c>
      <c r="AO83">
        <v>0</v>
      </c>
      <c r="AP83">
        <v>1.5742727097763045</v>
      </c>
      <c r="AQ83">
        <v>0</v>
      </c>
      <c r="AR83">
        <v>14.036400299999995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3.8219678363858365</v>
      </c>
      <c r="AZ83">
        <v>4.0896604614525138</v>
      </c>
      <c r="BA83">
        <v>3.1798286227544912</v>
      </c>
      <c r="BB83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1303.5199969111331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31.360940019900493</v>
      </c>
      <c r="Q84">
        <v>4.8135213079743355</v>
      </c>
      <c r="R84">
        <v>19.120177388414493</v>
      </c>
      <c r="S84">
        <v>11.755086629685156</v>
      </c>
      <c r="T84">
        <v>1.4207343020134227</v>
      </c>
      <c r="U84">
        <v>58.27933631158389</v>
      </c>
      <c r="V84">
        <v>8.8199648430493269</v>
      </c>
      <c r="W84">
        <v>18.780858311022701</v>
      </c>
      <c r="X84">
        <v>62.842050896638483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30.847065705059975</v>
      </c>
      <c r="AH84">
        <v>78.113990242212097</v>
      </c>
      <c r="AI84">
        <v>25.568665960272948</v>
      </c>
      <c r="AJ84">
        <v>0</v>
      </c>
      <c r="AK84">
        <v>28.816307072340429</v>
      </c>
      <c r="AL84">
        <v>60.225970618416511</v>
      </c>
      <c r="AM84">
        <v>8.0900862708985564</v>
      </c>
      <c r="AN84">
        <v>6.3872114431780688E-2</v>
      </c>
      <c r="AO84">
        <v>0</v>
      </c>
      <c r="AP84">
        <v>1.5742727097763045</v>
      </c>
      <c r="AQ84">
        <v>0</v>
      </c>
      <c r="AR84">
        <v>14.036400299999995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3.8219678363858365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1303.3104006595599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31.360940019900493</v>
      </c>
      <c r="Q85">
        <v>4.8135213079743355</v>
      </c>
      <c r="R85">
        <v>19.120177388414493</v>
      </c>
      <c r="S85">
        <v>11.755086629685156</v>
      </c>
      <c r="T85">
        <v>1.4207343020134227</v>
      </c>
      <c r="U85">
        <v>58.27933631158389</v>
      </c>
      <c r="V85">
        <v>8.8199648430493269</v>
      </c>
      <c r="W85">
        <v>18.780858311022701</v>
      </c>
      <c r="X85">
        <v>62.842050896638483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30.847065705059975</v>
      </c>
      <c r="AH85">
        <v>78.113990242212097</v>
      </c>
      <c r="AI85">
        <v>2.6224272208835595</v>
      </c>
      <c r="AJ85">
        <v>0</v>
      </c>
      <c r="AK85">
        <v>28.816307072340429</v>
      </c>
      <c r="AL85">
        <v>60.225970618416511</v>
      </c>
      <c r="AM85">
        <v>8.0900862708985564</v>
      </c>
      <c r="AN85">
        <v>6.3872114431780688E-2</v>
      </c>
      <c r="AO85">
        <v>0</v>
      </c>
      <c r="AP85">
        <v>1.5742727097763045</v>
      </c>
      <c r="AQ85">
        <v>0</v>
      </c>
      <c r="AR85">
        <v>14.036400299999995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3.8219678363858365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1280.3641619201705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31.360940019900493</v>
      </c>
      <c r="Q86">
        <v>4.8135213079743355</v>
      </c>
      <c r="R86">
        <v>19.120177388414493</v>
      </c>
      <c r="S86">
        <v>11.755086629685156</v>
      </c>
      <c r="T86">
        <v>1.4207343020134227</v>
      </c>
      <c r="U86">
        <v>58.27933631158389</v>
      </c>
      <c r="V86">
        <v>8.8199648430493269</v>
      </c>
      <c r="W86">
        <v>18.780858311022701</v>
      </c>
      <c r="X86">
        <v>62.842050896638483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30.847065705059975</v>
      </c>
      <c r="AH86">
        <v>70.8692580364783</v>
      </c>
      <c r="AI86">
        <v>1.8356990100858326</v>
      </c>
      <c r="AJ86">
        <v>0</v>
      </c>
      <c r="AK86">
        <v>28.816307072340429</v>
      </c>
      <c r="AL86">
        <v>57.139389581325297</v>
      </c>
      <c r="AM86">
        <v>8.0737427045288879</v>
      </c>
      <c r="AN86">
        <v>6.3872114431780688E-2</v>
      </c>
      <c r="AO86">
        <v>0</v>
      </c>
      <c r="AP86">
        <v>1.5742727097763045</v>
      </c>
      <c r="AQ86">
        <v>0</v>
      </c>
      <c r="AR86">
        <v>14.036400299999995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3.6790372571428569</v>
      </c>
      <c r="AZ86">
        <v>4.0896604614525138</v>
      </c>
      <c r="BA86">
        <v>2.7715885238095228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1261.2044713363398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31.360940019900493</v>
      </c>
      <c r="Q87">
        <v>4.8135213079743355</v>
      </c>
      <c r="R87">
        <v>19.120177388414493</v>
      </c>
      <c r="S87">
        <v>11.755086629685156</v>
      </c>
      <c r="T87">
        <v>1.4207343020134227</v>
      </c>
      <c r="U87">
        <v>58.27933631158389</v>
      </c>
      <c r="V87">
        <v>8.8199648430493269</v>
      </c>
      <c r="W87">
        <v>18.780858311022701</v>
      </c>
      <c r="X87">
        <v>62.842050896638483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30.847065705059975</v>
      </c>
      <c r="AH87">
        <v>70.8692580364783</v>
      </c>
      <c r="AI87">
        <v>7.2116749687614377</v>
      </c>
      <c r="AJ87">
        <v>0</v>
      </c>
      <c r="AK87">
        <v>28.816307072340429</v>
      </c>
      <c r="AL87">
        <v>57.139389581325297</v>
      </c>
      <c r="AM87">
        <v>8.0737427045288879</v>
      </c>
      <c r="AN87">
        <v>6.3872114431780688E-2</v>
      </c>
      <c r="AO87">
        <v>0</v>
      </c>
      <c r="AP87">
        <v>0.75999387340513669</v>
      </c>
      <c r="AQ87">
        <v>0</v>
      </c>
      <c r="AR87">
        <v>14.036400299999995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3.6790372571428569</v>
      </c>
      <c r="AZ87">
        <v>4.0896604614525138</v>
      </c>
      <c r="BA87">
        <v>2.7715885238095228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1265.7661684586442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31.360940019900493</v>
      </c>
      <c r="Q88">
        <v>4.8135213079743355</v>
      </c>
      <c r="R88">
        <v>19.120177388414493</v>
      </c>
      <c r="S88">
        <v>11.755086629685156</v>
      </c>
      <c r="T88">
        <v>1.4207343020134227</v>
      </c>
      <c r="U88">
        <v>58.27933631158389</v>
      </c>
      <c r="V88">
        <v>8.8199648430493269</v>
      </c>
      <c r="W88">
        <v>18.780858311022701</v>
      </c>
      <c r="X88">
        <v>62.842050896638483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30.847065705059975</v>
      </c>
      <c r="AH88">
        <v>70.8692580364783</v>
      </c>
      <c r="AI88">
        <v>7.2116749687614377</v>
      </c>
      <c r="AJ88">
        <v>0</v>
      </c>
      <c r="AK88">
        <v>28.816307072340429</v>
      </c>
      <c r="AL88">
        <v>57.139389581325297</v>
      </c>
      <c r="AM88">
        <v>8.0737427045288879</v>
      </c>
      <c r="AN88">
        <v>6.3872114431780688E-2</v>
      </c>
      <c r="AO88">
        <v>0</v>
      </c>
      <c r="AP88">
        <v>0.75999387340513669</v>
      </c>
      <c r="AQ88">
        <v>0</v>
      </c>
      <c r="AR88">
        <v>14.036400299999995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3.6790372571428569</v>
      </c>
      <c r="AZ88">
        <v>4.0896604614525138</v>
      </c>
      <c r="BA88">
        <v>2.7715885238095228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1265.7661684586442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31.360940019900493</v>
      </c>
      <c r="Q89">
        <v>4.8135213079743355</v>
      </c>
      <c r="R89">
        <v>19.120177388414493</v>
      </c>
      <c r="S89">
        <v>11.755086629685156</v>
      </c>
      <c r="T89">
        <v>1.4207343020134227</v>
      </c>
      <c r="U89">
        <v>58.27933631158389</v>
      </c>
      <c r="V89">
        <v>8.8199648430493269</v>
      </c>
      <c r="W89">
        <v>18.780858311022701</v>
      </c>
      <c r="X89">
        <v>62.842050896638483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30.847065705059975</v>
      </c>
      <c r="AH89">
        <v>70.8692580364783</v>
      </c>
      <c r="AI89">
        <v>7.2116749687614377</v>
      </c>
      <c r="AJ89">
        <v>0</v>
      </c>
      <c r="AK89">
        <v>28.816307072340429</v>
      </c>
      <c r="AL89">
        <v>57.139389581325297</v>
      </c>
      <c r="AM89">
        <v>8.0737427045288879</v>
      </c>
      <c r="AN89">
        <v>6.3872114431780688E-2</v>
      </c>
      <c r="AO89">
        <v>0</v>
      </c>
      <c r="AP89">
        <v>0.48856730182270086</v>
      </c>
      <c r="AQ89">
        <v>0</v>
      </c>
      <c r="AR89">
        <v>14.036400299999995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3.6790372571428569</v>
      </c>
      <c r="AZ89">
        <v>4.0896604614525138</v>
      </c>
      <c r="BA89">
        <v>2.7715885238095228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1265.4947418870618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31.360940019900493</v>
      </c>
      <c r="Q90">
        <v>4.8135213079743355</v>
      </c>
      <c r="R90">
        <v>19.120177388414493</v>
      </c>
      <c r="S90">
        <v>11.755086629685156</v>
      </c>
      <c r="T90">
        <v>1.4207343020134227</v>
      </c>
      <c r="U90">
        <v>58.27933631158389</v>
      </c>
      <c r="V90">
        <v>8.8199648430493269</v>
      </c>
      <c r="W90">
        <v>18.780858311022701</v>
      </c>
      <c r="X90">
        <v>62.842050896638483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30.847065705059975</v>
      </c>
      <c r="AH90">
        <v>78.113990242212097</v>
      </c>
      <c r="AI90">
        <v>7.2116749687614377</v>
      </c>
      <c r="AJ90">
        <v>0</v>
      </c>
      <c r="AK90">
        <v>28.816307072340429</v>
      </c>
      <c r="AL90">
        <v>60.225970618416511</v>
      </c>
      <c r="AM90">
        <v>8.0900862708985564</v>
      </c>
      <c r="AN90">
        <v>6.3872114431780688E-2</v>
      </c>
      <c r="AO90">
        <v>0</v>
      </c>
      <c r="AP90">
        <v>0.48856730182270086</v>
      </c>
      <c r="AQ90">
        <v>0</v>
      </c>
      <c r="AR90">
        <v>14.036400299999995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3.8219678363858365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1283.8677042600948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31.360940019900493</v>
      </c>
      <c r="Q91">
        <v>4.8135213079743355</v>
      </c>
      <c r="R91">
        <v>19.120177388414493</v>
      </c>
      <c r="S91">
        <v>11.755086629685156</v>
      </c>
      <c r="T91">
        <v>1.4207343020134227</v>
      </c>
      <c r="U91">
        <v>58.27933631158389</v>
      </c>
      <c r="V91">
        <v>8.8199648430493269</v>
      </c>
      <c r="W91">
        <v>18.780858311022701</v>
      </c>
      <c r="X91">
        <v>62.842050896638483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30.847065705059975</v>
      </c>
      <c r="AH91">
        <v>78.113990242212097</v>
      </c>
      <c r="AI91">
        <v>7.2116749687614377</v>
      </c>
      <c r="AJ91">
        <v>0</v>
      </c>
      <c r="AK91">
        <v>28.816307072340429</v>
      </c>
      <c r="AL91">
        <v>60.225970618416511</v>
      </c>
      <c r="AM91">
        <v>8.0900862708985564</v>
      </c>
      <c r="AN91">
        <v>6.3872114431780688E-2</v>
      </c>
      <c r="AO91">
        <v>0</v>
      </c>
      <c r="AP91">
        <v>0.48856730182270086</v>
      </c>
      <c r="AQ91">
        <v>0</v>
      </c>
      <c r="AR91">
        <v>14.036400299999995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3.8219678363858365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1283.8677042600948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31.360940019900493</v>
      </c>
      <c r="Q92">
        <v>4.8135213079743355</v>
      </c>
      <c r="R92">
        <v>19.120177388414493</v>
      </c>
      <c r="S92">
        <v>11.755086629685156</v>
      </c>
      <c r="T92">
        <v>1.4207343020134227</v>
      </c>
      <c r="U92">
        <v>58.27933631158389</v>
      </c>
      <c r="V92">
        <v>8.8199648430493269</v>
      </c>
      <c r="W92">
        <v>18.780858311022701</v>
      </c>
      <c r="X92">
        <v>62.842050896638483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30.847065705059975</v>
      </c>
      <c r="AH92">
        <v>78.113990242212097</v>
      </c>
      <c r="AI92">
        <v>7.2116749687614377</v>
      </c>
      <c r="AJ92">
        <v>0</v>
      </c>
      <c r="AK92">
        <v>28.816307072340429</v>
      </c>
      <c r="AL92">
        <v>60.225970618416511</v>
      </c>
      <c r="AM92">
        <v>8.0900862708985564</v>
      </c>
      <c r="AN92">
        <v>6.3872114431780688E-2</v>
      </c>
      <c r="AO92">
        <v>0</v>
      </c>
      <c r="AP92">
        <v>0.48856730182270086</v>
      </c>
      <c r="AQ92">
        <v>0</v>
      </c>
      <c r="AR92">
        <v>14.036400299999995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3.8219678363858365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1283.8677042600948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31.360940019900493</v>
      </c>
      <c r="Q93">
        <v>4.8135213079743355</v>
      </c>
      <c r="R93">
        <v>19.120177388414493</v>
      </c>
      <c r="S93">
        <v>11.755086629685156</v>
      </c>
      <c r="T93">
        <v>1.4207343020134227</v>
      </c>
      <c r="U93">
        <v>58.27933631158389</v>
      </c>
      <c r="V93">
        <v>8.8199648430493269</v>
      </c>
      <c r="W93">
        <v>18.780858311022701</v>
      </c>
      <c r="X93">
        <v>62.842050896638483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30.847065705059975</v>
      </c>
      <c r="AH93">
        <v>78.113990242212097</v>
      </c>
      <c r="AI93">
        <v>7.2116749687614377</v>
      </c>
      <c r="AJ93">
        <v>0</v>
      </c>
      <c r="AK93">
        <v>28.816307072340429</v>
      </c>
      <c r="AL93">
        <v>60.225970618416511</v>
      </c>
      <c r="AM93">
        <v>8.0900862708985564</v>
      </c>
      <c r="AN93">
        <v>6.3872114431780688E-2</v>
      </c>
      <c r="AO93">
        <v>0</v>
      </c>
      <c r="AP93">
        <v>0.48856730182270086</v>
      </c>
      <c r="AQ93">
        <v>0</v>
      </c>
      <c r="AR93">
        <v>14.036400299999995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3.8219678363858365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1283.8677042600948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31.360940019900493</v>
      </c>
      <c r="Q94">
        <v>4.8135213079743355</v>
      </c>
      <c r="R94">
        <v>19.120177388414493</v>
      </c>
      <c r="S94">
        <v>11.755086629685156</v>
      </c>
      <c r="T94">
        <v>1.4207343020134227</v>
      </c>
      <c r="U94">
        <v>58.27933631158389</v>
      </c>
      <c r="V94">
        <v>8.8199648430493269</v>
      </c>
      <c r="W94">
        <v>18.780858311022701</v>
      </c>
      <c r="X94">
        <v>62.842050896638483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30.847065705059975</v>
      </c>
      <c r="AH94">
        <v>70.8692580364783</v>
      </c>
      <c r="AI94">
        <v>7.2116749687614377</v>
      </c>
      <c r="AJ94">
        <v>0</v>
      </c>
      <c r="AK94">
        <v>28.816307072340429</v>
      </c>
      <c r="AL94">
        <v>57.139389581325297</v>
      </c>
      <c r="AM94">
        <v>8.0737427045288879</v>
      </c>
      <c r="AN94">
        <v>6.3872114431780688E-2</v>
      </c>
      <c r="AO94">
        <v>0</v>
      </c>
      <c r="AP94">
        <v>0.48856730182270086</v>
      </c>
      <c r="AQ94">
        <v>0</v>
      </c>
      <c r="AR94">
        <v>14.036400299999995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3.6790372571428569</v>
      </c>
      <c r="AZ94">
        <v>4.0896604614525138</v>
      </c>
      <c r="BA94">
        <v>2.7715885238095228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1266.8596091825164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31.360940019900493</v>
      </c>
      <c r="Q95">
        <v>4.8135213079743355</v>
      </c>
      <c r="R95">
        <v>19.120177388414493</v>
      </c>
      <c r="S95">
        <v>11.755086629685156</v>
      </c>
      <c r="T95">
        <v>1.4207343020134227</v>
      </c>
      <c r="U95">
        <v>58.27933631158389</v>
      </c>
      <c r="V95">
        <v>8.8199648430493269</v>
      </c>
      <c r="W95">
        <v>18.780858311022701</v>
      </c>
      <c r="X95">
        <v>62.842050896638483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30.847065705059975</v>
      </c>
      <c r="AH95">
        <v>70.8692580364783</v>
      </c>
      <c r="AI95">
        <v>0</v>
      </c>
      <c r="AJ95">
        <v>0</v>
      </c>
      <c r="AK95">
        <v>28.816307072340429</v>
      </c>
      <c r="AL95">
        <v>57.139389581325297</v>
      </c>
      <c r="AM95">
        <v>8.0737427045288879</v>
      </c>
      <c r="AN95">
        <v>6.3872114431780688E-2</v>
      </c>
      <c r="AO95">
        <v>0</v>
      </c>
      <c r="AP95">
        <v>0.48856730182270086</v>
      </c>
      <c r="AQ95">
        <v>0</v>
      </c>
      <c r="AR95">
        <v>14.036400299999995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3.6790372571428569</v>
      </c>
      <c r="AZ95">
        <v>4.0896604614525138</v>
      </c>
      <c r="BA95">
        <v>2.7715885238095228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1259.647934213755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31.360940019900493</v>
      </c>
      <c r="Q96">
        <v>4.8135213079743355</v>
      </c>
      <c r="R96">
        <v>19.120177388414493</v>
      </c>
      <c r="S96">
        <v>11.755086629685156</v>
      </c>
      <c r="T96">
        <v>1.4207343020134227</v>
      </c>
      <c r="U96">
        <v>58.27933631158389</v>
      </c>
      <c r="V96">
        <v>8.8199648430493269</v>
      </c>
      <c r="W96">
        <v>18.780858311022701</v>
      </c>
      <c r="X96">
        <v>62.842050896638483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30.847065705059975</v>
      </c>
      <c r="AH96">
        <v>70.8692580364783</v>
      </c>
      <c r="AI96">
        <v>0</v>
      </c>
      <c r="AJ96">
        <v>0</v>
      </c>
      <c r="AK96">
        <v>28.816307072340429</v>
      </c>
      <c r="AL96">
        <v>57.139389581325297</v>
      </c>
      <c r="AM96">
        <v>8.0737427045288879</v>
      </c>
      <c r="AN96">
        <v>6.3872114431780688E-2</v>
      </c>
      <c r="AO96">
        <v>0</v>
      </c>
      <c r="AP96">
        <v>0.48856730182270086</v>
      </c>
      <c r="AQ96">
        <v>0</v>
      </c>
      <c r="AR96">
        <v>14.036400299999995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3.6790372571428569</v>
      </c>
      <c r="AZ96">
        <v>4.0896604614525138</v>
      </c>
      <c r="BA96">
        <v>2.7715885238095228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1259.647934213755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31.360940019900493</v>
      </c>
      <c r="Q97">
        <v>4.8135213079743355</v>
      </c>
      <c r="R97">
        <v>19.120177388414493</v>
      </c>
      <c r="S97">
        <v>11.755086629685156</v>
      </c>
      <c r="T97">
        <v>1.4207343020134227</v>
      </c>
      <c r="U97">
        <v>58.27933631158389</v>
      </c>
      <c r="V97">
        <v>8.8199648430493269</v>
      </c>
      <c r="W97">
        <v>18.780858311022701</v>
      </c>
      <c r="X97">
        <v>62.842050896638483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30.847065705059975</v>
      </c>
      <c r="AH97">
        <v>70.8692580364783</v>
      </c>
      <c r="AI97">
        <v>0</v>
      </c>
      <c r="AJ97">
        <v>0</v>
      </c>
      <c r="AK97">
        <v>28.816307072340429</v>
      </c>
      <c r="AL97">
        <v>57.139389581325297</v>
      </c>
      <c r="AM97">
        <v>8.0737427045288879</v>
      </c>
      <c r="AN97">
        <v>6.3872114431780688E-2</v>
      </c>
      <c r="AO97">
        <v>0</v>
      </c>
      <c r="AP97">
        <v>0.48856730182270086</v>
      </c>
      <c r="AQ97">
        <v>0</v>
      </c>
      <c r="AR97">
        <v>14.036400299999995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3.6790372571428569</v>
      </c>
      <c r="AZ97">
        <v>4.0896604614525138</v>
      </c>
      <c r="BA97">
        <v>2.7715885238095228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1259.647934213755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31.360940019900493</v>
      </c>
      <c r="Q98">
        <v>4.8135213079743355</v>
      </c>
      <c r="R98">
        <v>19.120177388414493</v>
      </c>
      <c r="S98">
        <v>11.755086629685156</v>
      </c>
      <c r="T98">
        <v>1.4207343020134227</v>
      </c>
      <c r="U98">
        <v>58.27933631158389</v>
      </c>
      <c r="V98">
        <v>8.8199648430493269</v>
      </c>
      <c r="W98">
        <v>18.780858311022701</v>
      </c>
      <c r="X98">
        <v>62.842050896638483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30.847065705059975</v>
      </c>
      <c r="AH98">
        <v>70.8692580364783</v>
      </c>
      <c r="AI98">
        <v>0</v>
      </c>
      <c r="AJ98">
        <v>0</v>
      </c>
      <c r="AK98">
        <v>28.816307072340429</v>
      </c>
      <c r="AL98">
        <v>57.139389581325297</v>
      </c>
      <c r="AM98">
        <v>8.0737427045288879</v>
      </c>
      <c r="AN98">
        <v>6.3872114431780688E-2</v>
      </c>
      <c r="AO98">
        <v>0</v>
      </c>
      <c r="AP98">
        <v>0.48856730182270086</v>
      </c>
      <c r="AQ98">
        <v>0</v>
      </c>
      <c r="AR98">
        <v>14.036400299999995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3.6790372571428569</v>
      </c>
      <c r="AZ98">
        <v>4.0896604614525138</v>
      </c>
      <c r="BA98">
        <v>2.7715885238095228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1259.647934213755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9.7926732408333965</v>
      </c>
      <c r="L99">
        <f t="shared" si="2"/>
        <v>0.30515776758405982</v>
      </c>
      <c r="M99">
        <f t="shared" si="2"/>
        <v>1.4187167315447726</v>
      </c>
      <c r="N99">
        <f t="shared" si="2"/>
        <v>1.1795411661628192</v>
      </c>
      <c r="O99">
        <f t="shared" si="2"/>
        <v>1.6550694398457533</v>
      </c>
      <c r="P99">
        <f t="shared" si="2"/>
        <v>0.74135989518648948</v>
      </c>
      <c r="Q99">
        <f t="shared" si="2"/>
        <v>9.5369166369141736E-2</v>
      </c>
      <c r="R99">
        <f t="shared" si="2"/>
        <v>0.40658337208318329</v>
      </c>
      <c r="S99">
        <f t="shared" si="2"/>
        <v>0.2477946998795372</v>
      </c>
      <c r="T99">
        <f t="shared" si="2"/>
        <v>2.7961274680702579E-2</v>
      </c>
      <c r="U99">
        <f t="shared" si="2"/>
        <v>1.4048234228729803</v>
      </c>
      <c r="V99">
        <f t="shared" si="2"/>
        <v>0.19171006611862321</v>
      </c>
      <c r="W99">
        <f t="shared" si="2"/>
        <v>0.40689436200334511</v>
      </c>
      <c r="X99">
        <f t="shared" si="2"/>
        <v>1.3695941044452762</v>
      </c>
      <c r="Y99">
        <f t="shared" si="2"/>
        <v>0</v>
      </c>
      <c r="Z99">
        <f t="shared" si="2"/>
        <v>0.10376627212136377</v>
      </c>
      <c r="AA99">
        <f t="shared" si="2"/>
        <v>0.24106693022310116</v>
      </c>
      <c r="AB99">
        <f t="shared" si="2"/>
        <v>0.45224364767275749</v>
      </c>
      <c r="AC99">
        <f t="shared" si="2"/>
        <v>0.31930629978117175</v>
      </c>
      <c r="AD99">
        <f t="shared" si="2"/>
        <v>0.29569263596256801</v>
      </c>
      <c r="AE99">
        <f t="shared" si="2"/>
        <v>0.61021035660216782</v>
      </c>
      <c r="AF99">
        <f t="shared" si="2"/>
        <v>0</v>
      </c>
      <c r="AG99">
        <f t="shared" si="2"/>
        <v>0.74032957692143841</v>
      </c>
      <c r="AH99">
        <f t="shared" si="2"/>
        <v>1.654763700129803</v>
      </c>
      <c r="AI99">
        <f t="shared" si="2"/>
        <v>0.11332163805817055</v>
      </c>
      <c r="AJ99">
        <f t="shared" si="2"/>
        <v>0</v>
      </c>
      <c r="AK99">
        <f t="shared" si="2"/>
        <v>0.69159136973616919</v>
      </c>
      <c r="AL99">
        <f t="shared" si="2"/>
        <v>1.2126227295306358</v>
      </c>
      <c r="AM99">
        <f t="shared" si="2"/>
        <v>6.8080664069612898E-2</v>
      </c>
      <c r="AN99">
        <f t="shared" si="2"/>
        <v>1.5329307463627356E-3</v>
      </c>
      <c r="AO99">
        <f t="shared" si="2"/>
        <v>0</v>
      </c>
      <c r="AP99">
        <f t="shared" si="2"/>
        <v>3.9356818183595682E-2</v>
      </c>
      <c r="AQ99">
        <f t="shared" si="2"/>
        <v>0</v>
      </c>
      <c r="AR99">
        <f t="shared" si="2"/>
        <v>0.34389180734999941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9.0075332729033258E-2</v>
      </c>
      <c r="AZ99">
        <f t="shared" si="2"/>
        <v>6.3027504067842036E-2</v>
      </c>
      <c r="BA99">
        <f t="shared" si="2"/>
        <v>6.6150030458719103E-2</v>
      </c>
      <c r="BB99">
        <f t="shared" si="2"/>
        <v>5.2754561858598545E-2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26.795160534160939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157.69103394289817</v>
      </c>
      <c r="L3">
        <v>62.18</v>
      </c>
      <c r="M3">
        <v>0</v>
      </c>
      <c r="N3">
        <v>28.429042470226925</v>
      </c>
      <c r="O3">
        <v>47.67571841978522</v>
      </c>
      <c r="P3">
        <v>64.39717419151377</v>
      </c>
      <c r="Q3">
        <v>2.2891495337620578</v>
      </c>
      <c r="R3">
        <v>10.086651529579472</v>
      </c>
      <c r="S3">
        <v>6.3299788919126101</v>
      </c>
      <c r="T3">
        <v>0</v>
      </c>
      <c r="U3">
        <v>279.10987780078057</v>
      </c>
      <c r="V3">
        <v>5.08997971101146</v>
      </c>
      <c r="W3">
        <v>10.856276647554413</v>
      </c>
      <c r="X3">
        <v>36.351186347753163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6.716624525416095</v>
      </c>
      <c r="AE3">
        <v>12.116807626125919</v>
      </c>
      <c r="AF3">
        <v>0</v>
      </c>
      <c r="AG3">
        <v>0</v>
      </c>
      <c r="AH3">
        <v>34.396782273292395</v>
      </c>
      <c r="AI3">
        <v>0</v>
      </c>
      <c r="AJ3">
        <v>0</v>
      </c>
      <c r="AK3">
        <v>16.662173967375885</v>
      </c>
      <c r="AL3">
        <v>12.528647509208264</v>
      </c>
      <c r="AM3">
        <v>3.8735347435624976</v>
      </c>
      <c r="AN3">
        <v>0</v>
      </c>
      <c r="AO3">
        <v>0</v>
      </c>
      <c r="AP3">
        <v>2.479817557370009</v>
      </c>
      <c r="AQ3">
        <v>0</v>
      </c>
      <c r="AR3">
        <v>8.1167388000000003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843.92829901731545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157.69103394289817</v>
      </c>
      <c r="L4">
        <v>62.18</v>
      </c>
      <c r="M4">
        <v>0</v>
      </c>
      <c r="N4">
        <v>28.429042470226925</v>
      </c>
      <c r="O4">
        <v>47.67571841978522</v>
      </c>
      <c r="P4">
        <v>64.39717419151377</v>
      </c>
      <c r="Q4">
        <v>2.2891495337620578</v>
      </c>
      <c r="R4">
        <v>10.086651529579472</v>
      </c>
      <c r="S4">
        <v>6.3299788919126101</v>
      </c>
      <c r="T4">
        <v>0</v>
      </c>
      <c r="U4">
        <v>280.45973814236629</v>
      </c>
      <c r="V4">
        <v>5.08997971101146</v>
      </c>
      <c r="W4">
        <v>10.856276647554413</v>
      </c>
      <c r="X4">
        <v>36.351186347753163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6.716624525416095</v>
      </c>
      <c r="AE4">
        <v>12.116807626125919</v>
      </c>
      <c r="AF4">
        <v>0</v>
      </c>
      <c r="AG4">
        <v>0</v>
      </c>
      <c r="AH4">
        <v>34.396782273292395</v>
      </c>
      <c r="AI4">
        <v>0</v>
      </c>
      <c r="AJ4">
        <v>0</v>
      </c>
      <c r="AK4">
        <v>16.662173967375885</v>
      </c>
      <c r="AL4">
        <v>12.528647509208264</v>
      </c>
      <c r="AM4">
        <v>3.8735347435624976</v>
      </c>
      <c r="AN4">
        <v>0</v>
      </c>
      <c r="AO4">
        <v>0</v>
      </c>
      <c r="AP4">
        <v>0.53363166805998352</v>
      </c>
      <c r="AQ4">
        <v>0</v>
      </c>
      <c r="AR4">
        <v>8.1167388000000003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843.33197346959116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157.69103394289817</v>
      </c>
      <c r="L5">
        <v>62.18</v>
      </c>
      <c r="M5">
        <v>0</v>
      </c>
      <c r="N5">
        <v>28.429042470226925</v>
      </c>
      <c r="O5">
        <v>47.67571841978522</v>
      </c>
      <c r="P5">
        <v>64.39717419151377</v>
      </c>
      <c r="Q5">
        <v>2.2891495337620578</v>
      </c>
      <c r="R5">
        <v>10.086651529579472</v>
      </c>
      <c r="S5">
        <v>6.3299788919126101</v>
      </c>
      <c r="T5">
        <v>0</v>
      </c>
      <c r="U5">
        <v>280.45973814236629</v>
      </c>
      <c r="V5">
        <v>5.08997971101146</v>
      </c>
      <c r="W5">
        <v>10.856276647554413</v>
      </c>
      <c r="X5">
        <v>36.351186347753163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6.716624525416095</v>
      </c>
      <c r="AE5">
        <v>12.116807626125919</v>
      </c>
      <c r="AF5">
        <v>0</v>
      </c>
      <c r="AG5">
        <v>0</v>
      </c>
      <c r="AH5">
        <v>34.396782273292395</v>
      </c>
      <c r="AI5">
        <v>0</v>
      </c>
      <c r="AJ5">
        <v>0</v>
      </c>
      <c r="AK5">
        <v>16.662173967375885</v>
      </c>
      <c r="AL5">
        <v>12.528647509208264</v>
      </c>
      <c r="AM5">
        <v>3.8735347435624976</v>
      </c>
      <c r="AN5">
        <v>0</v>
      </c>
      <c r="AO5">
        <v>0</v>
      </c>
      <c r="AP5">
        <v>0.53363166805998352</v>
      </c>
      <c r="AQ5">
        <v>0</v>
      </c>
      <c r="AR5">
        <v>8.1167388000000003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843.33197346959116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157.69103394289817</v>
      </c>
      <c r="L6">
        <v>62.18</v>
      </c>
      <c r="M6">
        <v>0</v>
      </c>
      <c r="N6">
        <v>28.429042470226925</v>
      </c>
      <c r="O6">
        <v>47.67571841978522</v>
      </c>
      <c r="P6">
        <v>64.39717419151377</v>
      </c>
      <c r="Q6">
        <v>2.2891495337620578</v>
      </c>
      <c r="R6">
        <v>10.086651529579472</v>
      </c>
      <c r="S6">
        <v>6.3299788919126101</v>
      </c>
      <c r="T6">
        <v>0</v>
      </c>
      <c r="U6">
        <v>280.45973814236629</v>
      </c>
      <c r="V6">
        <v>5.08997971101146</v>
      </c>
      <c r="W6">
        <v>10.856276647554413</v>
      </c>
      <c r="X6">
        <v>36.351186347753163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6.716624525416095</v>
      </c>
      <c r="AE6">
        <v>12.116807626125919</v>
      </c>
      <c r="AF6">
        <v>0</v>
      </c>
      <c r="AG6">
        <v>0</v>
      </c>
      <c r="AH6">
        <v>34.396782273292395</v>
      </c>
      <c r="AI6">
        <v>0</v>
      </c>
      <c r="AJ6">
        <v>0</v>
      </c>
      <c r="AK6">
        <v>16.662173967375885</v>
      </c>
      <c r="AL6">
        <v>12.528647509208264</v>
      </c>
      <c r="AM6">
        <v>3.8735347435624976</v>
      </c>
      <c r="AN6">
        <v>0</v>
      </c>
      <c r="AO6">
        <v>0</v>
      </c>
      <c r="AP6">
        <v>0.53363166805998352</v>
      </c>
      <c r="AQ6">
        <v>0</v>
      </c>
      <c r="AR6">
        <v>8.1167388000000003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843.33197346959116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157.69103394289817</v>
      </c>
      <c r="L7">
        <v>63.067942223436823</v>
      </c>
      <c r="M7">
        <v>0</v>
      </c>
      <c r="N7">
        <v>28.429042470226925</v>
      </c>
      <c r="O7">
        <v>47.67571841978522</v>
      </c>
      <c r="P7">
        <v>64.39717419151377</v>
      </c>
      <c r="Q7">
        <v>2.2891495337620578</v>
      </c>
      <c r="R7">
        <v>10.086651529579472</v>
      </c>
      <c r="S7">
        <v>6.3299788919126101</v>
      </c>
      <c r="T7">
        <v>0</v>
      </c>
      <c r="U7">
        <v>280.45973814236629</v>
      </c>
      <c r="V7">
        <v>5.08997971101146</v>
      </c>
      <c r="W7">
        <v>10.856276647554413</v>
      </c>
      <c r="X7">
        <v>36.351186347753163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6.716624525416095</v>
      </c>
      <c r="AE7">
        <v>12.116807626125919</v>
      </c>
      <c r="AF7">
        <v>0</v>
      </c>
      <c r="AG7">
        <v>0</v>
      </c>
      <c r="AH7">
        <v>34.396782273292395</v>
      </c>
      <c r="AI7">
        <v>0</v>
      </c>
      <c r="AJ7">
        <v>0</v>
      </c>
      <c r="AK7">
        <v>16.662173967375885</v>
      </c>
      <c r="AL7">
        <v>12.528647509208264</v>
      </c>
      <c r="AM7">
        <v>3.8735347435624976</v>
      </c>
      <c r="AN7">
        <v>0</v>
      </c>
      <c r="AO7">
        <v>0</v>
      </c>
      <c r="AP7">
        <v>0.53363166805998352</v>
      </c>
      <c r="AQ7">
        <v>0</v>
      </c>
      <c r="AR7">
        <v>8.1167388000000003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844.21991569302804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158.43048086392093</v>
      </c>
      <c r="L8">
        <v>63.068176126688137</v>
      </c>
      <c r="M8">
        <v>0</v>
      </c>
      <c r="N8">
        <v>28.429042470226925</v>
      </c>
      <c r="O8">
        <v>47.67571841978522</v>
      </c>
      <c r="P8">
        <v>64.39717419151377</v>
      </c>
      <c r="Q8">
        <v>2.2891495337620578</v>
      </c>
      <c r="R8">
        <v>10.086651529579472</v>
      </c>
      <c r="S8">
        <v>6.3299788919126101</v>
      </c>
      <c r="T8">
        <v>0</v>
      </c>
      <c r="U8">
        <v>280.45973814236629</v>
      </c>
      <c r="V8">
        <v>5.08997971101146</v>
      </c>
      <c r="W8">
        <v>10.856276647554413</v>
      </c>
      <c r="X8">
        <v>36.351186347753163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6.716624525416095</v>
      </c>
      <c r="AE8">
        <v>12.116807626125919</v>
      </c>
      <c r="AF8">
        <v>0</v>
      </c>
      <c r="AG8">
        <v>0</v>
      </c>
      <c r="AH8">
        <v>34.396782273292395</v>
      </c>
      <c r="AI8">
        <v>0</v>
      </c>
      <c r="AJ8">
        <v>0</v>
      </c>
      <c r="AK8">
        <v>16.662173967375885</v>
      </c>
      <c r="AL8">
        <v>12.528647509208264</v>
      </c>
      <c r="AM8">
        <v>3.8735347435624976</v>
      </c>
      <c r="AN8">
        <v>0</v>
      </c>
      <c r="AO8">
        <v>0</v>
      </c>
      <c r="AP8">
        <v>0.53363166805998352</v>
      </c>
      <c r="AQ8">
        <v>0</v>
      </c>
      <c r="AR8">
        <v>8.1167388000000003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844.9595965173022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158.43048086392093</v>
      </c>
      <c r="L9">
        <v>63.07</v>
      </c>
      <c r="M9">
        <v>0</v>
      </c>
      <c r="N9">
        <v>28.429042470226925</v>
      </c>
      <c r="O9">
        <v>47.67571841978522</v>
      </c>
      <c r="P9">
        <v>64.39717419151377</v>
      </c>
      <c r="Q9">
        <v>2.380611544799176</v>
      </c>
      <c r="R9">
        <v>10.086651529579472</v>
      </c>
      <c r="S9">
        <v>6.3299788919126101</v>
      </c>
      <c r="T9">
        <v>0</v>
      </c>
      <c r="U9">
        <v>280.45973814236629</v>
      </c>
      <c r="V9">
        <v>5.08997971101146</v>
      </c>
      <c r="W9">
        <v>10.856276647554413</v>
      </c>
      <c r="X9">
        <v>36.351186347753163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6.716624525416095</v>
      </c>
      <c r="AE9">
        <v>12.116807626125919</v>
      </c>
      <c r="AF9">
        <v>0</v>
      </c>
      <c r="AG9">
        <v>0</v>
      </c>
      <c r="AH9">
        <v>34.396782273292395</v>
      </c>
      <c r="AI9">
        <v>0</v>
      </c>
      <c r="AJ9">
        <v>0</v>
      </c>
      <c r="AK9">
        <v>16.662173967375885</v>
      </c>
      <c r="AL9">
        <v>12.528647509208264</v>
      </c>
      <c r="AM9">
        <v>3.8735347435624976</v>
      </c>
      <c r="AN9">
        <v>0</v>
      </c>
      <c r="AO9">
        <v>0</v>
      </c>
      <c r="AP9">
        <v>2.479817557370009</v>
      </c>
      <c r="AQ9">
        <v>0</v>
      </c>
      <c r="AR9">
        <v>8.1167388000000003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846.99906829096108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158.43048086392093</v>
      </c>
      <c r="L10">
        <v>63.06</v>
      </c>
      <c r="M10">
        <v>0</v>
      </c>
      <c r="N10">
        <v>28.429042470226925</v>
      </c>
      <c r="O10">
        <v>47.67571841978522</v>
      </c>
      <c r="P10">
        <v>64.39717419151377</v>
      </c>
      <c r="Q10">
        <v>2.380611544799176</v>
      </c>
      <c r="R10">
        <v>10.086651529579472</v>
      </c>
      <c r="S10">
        <v>6.3299788919126101</v>
      </c>
      <c r="T10">
        <v>0</v>
      </c>
      <c r="U10">
        <v>280.45973814236629</v>
      </c>
      <c r="V10">
        <v>5.08997971101146</v>
      </c>
      <c r="W10">
        <v>10.856276647554413</v>
      </c>
      <c r="X10">
        <v>36.351186347753163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6.716624525416095</v>
      </c>
      <c r="AE10">
        <v>12.116807626125919</v>
      </c>
      <c r="AF10">
        <v>0</v>
      </c>
      <c r="AG10">
        <v>0</v>
      </c>
      <c r="AH10">
        <v>34.396782273292395</v>
      </c>
      <c r="AI10">
        <v>0</v>
      </c>
      <c r="AJ10">
        <v>0</v>
      </c>
      <c r="AK10">
        <v>16.662173967375885</v>
      </c>
      <c r="AL10">
        <v>12.528647509208264</v>
      </c>
      <c r="AM10">
        <v>2.5875838532880717</v>
      </c>
      <c r="AN10">
        <v>0</v>
      </c>
      <c r="AO10">
        <v>0</v>
      </c>
      <c r="AP10">
        <v>0.53363166805998352</v>
      </c>
      <c r="AQ10">
        <v>0</v>
      </c>
      <c r="AR10">
        <v>8.1167388000000003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843.75693151137671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158.42991919764003</v>
      </c>
      <c r="L11">
        <v>63.067818887131537</v>
      </c>
      <c r="M11">
        <v>0</v>
      </c>
      <c r="N11">
        <v>28.430716416291162</v>
      </c>
      <c r="O11">
        <v>47.679559476115571</v>
      </c>
      <c r="P11">
        <v>64.403467948320412</v>
      </c>
      <c r="Q11">
        <v>2.380611544799176</v>
      </c>
      <c r="R11">
        <v>10.087287366715046</v>
      </c>
      <c r="S11">
        <v>6.331840944508671</v>
      </c>
      <c r="T11">
        <v>0</v>
      </c>
      <c r="U11">
        <v>280.45973814236629</v>
      </c>
      <c r="V11">
        <v>5.08997971101146</v>
      </c>
      <c r="W11">
        <v>10.856276647554413</v>
      </c>
      <c r="X11">
        <v>36.351186347753163</v>
      </c>
      <c r="Y11">
        <v>0</v>
      </c>
      <c r="Z11">
        <v>3.1962953599999997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34.396782273292395</v>
      </c>
      <c r="AI11">
        <v>0</v>
      </c>
      <c r="AJ11">
        <v>0</v>
      </c>
      <c r="AK11">
        <v>16.662173967375885</v>
      </c>
      <c r="AL11">
        <v>12.528647509208264</v>
      </c>
      <c r="AM11">
        <v>2.5875838532880717</v>
      </c>
      <c r="AN11">
        <v>0</v>
      </c>
      <c r="AO11">
        <v>0</v>
      </c>
      <c r="AP11">
        <v>0.53363166805998352</v>
      </c>
      <c r="AQ11">
        <v>0</v>
      </c>
      <c r="AR11">
        <v>8.1167388000000003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845.37664306116017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158.42991919764003</v>
      </c>
      <c r="L12">
        <v>63.067813261268746</v>
      </c>
      <c r="M12">
        <v>0</v>
      </c>
      <c r="N12">
        <v>28.430716416291162</v>
      </c>
      <c r="O12">
        <v>47.679559476115571</v>
      </c>
      <c r="P12">
        <v>64.403467948320412</v>
      </c>
      <c r="Q12">
        <v>2.380611544799176</v>
      </c>
      <c r="R12">
        <v>10.087287366715046</v>
      </c>
      <c r="S12">
        <v>6.331840944508671</v>
      </c>
      <c r="T12">
        <v>0</v>
      </c>
      <c r="U12">
        <v>280.45973814236629</v>
      </c>
      <c r="V12">
        <v>5.08997971101146</v>
      </c>
      <c r="W12">
        <v>10.856276647554413</v>
      </c>
      <c r="X12">
        <v>36.351186347753163</v>
      </c>
      <c r="Y12">
        <v>0</v>
      </c>
      <c r="Z12">
        <v>3.1962953599999997</v>
      </c>
      <c r="AA12">
        <v>6.8861568196202549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34.396782273292395</v>
      </c>
      <c r="AI12">
        <v>0</v>
      </c>
      <c r="AJ12">
        <v>0</v>
      </c>
      <c r="AK12">
        <v>16.662173967375885</v>
      </c>
      <c r="AL12">
        <v>12.528647509208264</v>
      </c>
      <c r="AM12">
        <v>2.5875838532880717</v>
      </c>
      <c r="AN12">
        <v>0</v>
      </c>
      <c r="AO12">
        <v>0</v>
      </c>
      <c r="AP12">
        <v>0.53363166805998352</v>
      </c>
      <c r="AQ12">
        <v>0</v>
      </c>
      <c r="AR12">
        <v>8.1167388000000003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841.9335591524798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158.42991919764003</v>
      </c>
      <c r="L13">
        <v>63.06643843027954</v>
      </c>
      <c r="M13">
        <v>0</v>
      </c>
      <c r="N13">
        <v>28.430716416291162</v>
      </c>
      <c r="O13">
        <v>47.679559476115571</v>
      </c>
      <c r="P13">
        <v>64.403467948320412</v>
      </c>
      <c r="Q13">
        <v>2.380611544799176</v>
      </c>
      <c r="R13">
        <v>10.087287366715046</v>
      </c>
      <c r="S13">
        <v>6.331840944508671</v>
      </c>
      <c r="T13">
        <v>0</v>
      </c>
      <c r="U13">
        <v>280.45973814236629</v>
      </c>
      <c r="V13">
        <v>5.08997971101146</v>
      </c>
      <c r="W13">
        <v>10.856276647554413</v>
      </c>
      <c r="X13">
        <v>36.351186347753163</v>
      </c>
      <c r="Y13">
        <v>0</v>
      </c>
      <c r="Z13">
        <v>3.1962953599999997</v>
      </c>
      <c r="AA13">
        <v>6.8861568196202549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34.396782273292395</v>
      </c>
      <c r="AI13">
        <v>0</v>
      </c>
      <c r="AJ13">
        <v>0</v>
      </c>
      <c r="AK13">
        <v>16.662173967375885</v>
      </c>
      <c r="AL13">
        <v>19.450725418674701</v>
      </c>
      <c r="AM13">
        <v>1.2937920334075992</v>
      </c>
      <c r="AN13">
        <v>0</v>
      </c>
      <c r="AO13">
        <v>0</v>
      </c>
      <c r="AP13">
        <v>0.53363166805998352</v>
      </c>
      <c r="AQ13">
        <v>0</v>
      </c>
      <c r="AR13">
        <v>8.1167388000000003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847.56047041107649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158.42991919764003</v>
      </c>
      <c r="L14">
        <v>63.07</v>
      </c>
      <c r="M14">
        <v>0</v>
      </c>
      <c r="N14">
        <v>28.430716416291162</v>
      </c>
      <c r="O14">
        <v>47.679559476115571</v>
      </c>
      <c r="P14">
        <v>64.403467948320412</v>
      </c>
      <c r="Q14">
        <v>2.380611544799176</v>
      </c>
      <c r="R14">
        <v>10.087287366715046</v>
      </c>
      <c r="S14">
        <v>6.4707265331825035</v>
      </c>
      <c r="T14">
        <v>0</v>
      </c>
      <c r="U14">
        <v>280.45973814236629</v>
      </c>
      <c r="V14">
        <v>5.08997971101146</v>
      </c>
      <c r="W14">
        <v>10.856276647554413</v>
      </c>
      <c r="X14">
        <v>36.351186347753163</v>
      </c>
      <c r="Y14">
        <v>0</v>
      </c>
      <c r="Z14">
        <v>3.1962953599999997</v>
      </c>
      <c r="AA14">
        <v>6.8861568196202549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34.396782273292395</v>
      </c>
      <c r="AI14">
        <v>0</v>
      </c>
      <c r="AJ14">
        <v>0</v>
      </c>
      <c r="AK14">
        <v>16.662173967375885</v>
      </c>
      <c r="AL14">
        <v>19.450725418674701</v>
      </c>
      <c r="AM14">
        <v>1.2937920334075992</v>
      </c>
      <c r="AN14">
        <v>0</v>
      </c>
      <c r="AO14">
        <v>0</v>
      </c>
      <c r="AP14">
        <v>0.53363166805998352</v>
      </c>
      <c r="AQ14">
        <v>0</v>
      </c>
      <c r="AR14">
        <v>8.1167388000000003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847.70291756947097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152.87074226464236</v>
      </c>
      <c r="L15">
        <v>63.066994513635265</v>
      </c>
      <c r="M15">
        <v>0</v>
      </c>
      <c r="N15">
        <v>28.430716416291162</v>
      </c>
      <c r="O15">
        <v>47.679559476115571</v>
      </c>
      <c r="P15">
        <v>64.403467948320412</v>
      </c>
      <c r="Q15">
        <v>2.380611544799176</v>
      </c>
      <c r="R15">
        <v>10.087287366715046</v>
      </c>
      <c r="S15">
        <v>6.4707265331825035</v>
      </c>
      <c r="T15">
        <v>0</v>
      </c>
      <c r="U15">
        <v>277.42830665051599</v>
      </c>
      <c r="V15">
        <v>5.08997971101146</v>
      </c>
      <c r="W15">
        <v>10.856276647554413</v>
      </c>
      <c r="X15">
        <v>36.351186347753163</v>
      </c>
      <c r="Y15">
        <v>0</v>
      </c>
      <c r="Z15">
        <v>3.1962953599999997</v>
      </c>
      <c r="AA15">
        <v>6.8861568196202549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34.396782273292395</v>
      </c>
      <c r="AI15">
        <v>0</v>
      </c>
      <c r="AJ15">
        <v>0</v>
      </c>
      <c r="AK15">
        <v>16.662173967375885</v>
      </c>
      <c r="AL15">
        <v>19.450725418674701</v>
      </c>
      <c r="AM15">
        <v>1.2937920334075992</v>
      </c>
      <c r="AN15">
        <v>0</v>
      </c>
      <c r="AO15">
        <v>0</v>
      </c>
      <c r="AP15">
        <v>0.53363166805998352</v>
      </c>
      <c r="AQ15">
        <v>0</v>
      </c>
      <c r="AR15">
        <v>8.1167388000000003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839.10930365825823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115.79038797798664</v>
      </c>
      <c r="L16">
        <v>34.739910277918149</v>
      </c>
      <c r="M16">
        <v>0</v>
      </c>
      <c r="N16">
        <v>28.430716416291162</v>
      </c>
      <c r="O16">
        <v>47.679559476115571</v>
      </c>
      <c r="P16">
        <v>64.403467948320412</v>
      </c>
      <c r="Q16">
        <v>2.380611544799176</v>
      </c>
      <c r="R16">
        <v>10.087287366715046</v>
      </c>
      <c r="S16">
        <v>6.4707265331825035</v>
      </c>
      <c r="T16">
        <v>0</v>
      </c>
      <c r="U16">
        <v>277.42830665051599</v>
      </c>
      <c r="V16">
        <v>5.08997971101146</v>
      </c>
      <c r="W16">
        <v>10.856276647554413</v>
      </c>
      <c r="X16">
        <v>36.351186347753163</v>
      </c>
      <c r="Y16">
        <v>0</v>
      </c>
      <c r="Z16">
        <v>3.1962953599999997</v>
      </c>
      <c r="AA16">
        <v>6.8861568196202549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34.396782273292395</v>
      </c>
      <c r="AI16">
        <v>0</v>
      </c>
      <c r="AJ16">
        <v>0</v>
      </c>
      <c r="AK16">
        <v>16.662173967375885</v>
      </c>
      <c r="AL16">
        <v>19.450725418674701</v>
      </c>
      <c r="AM16">
        <v>0.98014545397216579</v>
      </c>
      <c r="AN16">
        <v>0</v>
      </c>
      <c r="AO16">
        <v>0</v>
      </c>
      <c r="AP16">
        <v>0.53363166805998352</v>
      </c>
      <c r="AQ16">
        <v>0</v>
      </c>
      <c r="AR16">
        <v>8.1167388000000003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773.38821855644994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117.71950134024091</v>
      </c>
      <c r="L17">
        <v>35.419441778840607</v>
      </c>
      <c r="M17">
        <v>0</v>
      </c>
      <c r="N17">
        <v>28.430716416291162</v>
      </c>
      <c r="O17">
        <v>47.679559476115571</v>
      </c>
      <c r="P17">
        <v>64.403467948320412</v>
      </c>
      <c r="Q17">
        <v>2.380611544799176</v>
      </c>
      <c r="R17">
        <v>10.087287366715046</v>
      </c>
      <c r="S17">
        <v>6.4707265331825035</v>
      </c>
      <c r="T17">
        <v>0</v>
      </c>
      <c r="U17">
        <v>277.42830665051599</v>
      </c>
      <c r="V17">
        <v>5.08997971101146</v>
      </c>
      <c r="W17">
        <v>10.856276647554413</v>
      </c>
      <c r="X17">
        <v>36.351186347753163</v>
      </c>
      <c r="Y17">
        <v>0</v>
      </c>
      <c r="Z17">
        <v>3.1962953599999997</v>
      </c>
      <c r="AA17">
        <v>6.8861568196202549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34.396782273292395</v>
      </c>
      <c r="AI17">
        <v>0</v>
      </c>
      <c r="AJ17">
        <v>0</v>
      </c>
      <c r="AK17">
        <v>16.662173967375885</v>
      </c>
      <c r="AL17">
        <v>19.450725418674701</v>
      </c>
      <c r="AM17">
        <v>0.98014545397216579</v>
      </c>
      <c r="AN17">
        <v>0</v>
      </c>
      <c r="AO17">
        <v>0</v>
      </c>
      <c r="AP17">
        <v>0.53363166805998352</v>
      </c>
      <c r="AQ17">
        <v>0</v>
      </c>
      <c r="AR17">
        <v>8.1167388000000003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775.99686341962661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150.77694549073993</v>
      </c>
      <c r="L18">
        <v>50.179124248855373</v>
      </c>
      <c r="M18">
        <v>0</v>
      </c>
      <c r="N18">
        <v>28.430716416291162</v>
      </c>
      <c r="O18">
        <v>47.679559476115571</v>
      </c>
      <c r="P18">
        <v>64.403467948320412</v>
      </c>
      <c r="Q18">
        <v>2.380611544799176</v>
      </c>
      <c r="R18">
        <v>10.386679154840227</v>
      </c>
      <c r="S18">
        <v>6.4707265331825035</v>
      </c>
      <c r="T18">
        <v>0</v>
      </c>
      <c r="U18">
        <v>277.42830665051599</v>
      </c>
      <c r="V18">
        <v>5.08997971101146</v>
      </c>
      <c r="W18">
        <v>10.856276647554413</v>
      </c>
      <c r="X18">
        <v>36.351186347753163</v>
      </c>
      <c r="Y18">
        <v>0</v>
      </c>
      <c r="Z18">
        <v>3.1962953599999997</v>
      </c>
      <c r="AA18">
        <v>6.8861568196202549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34.396782273292395</v>
      </c>
      <c r="AI18">
        <v>0</v>
      </c>
      <c r="AJ18">
        <v>0</v>
      </c>
      <c r="AK18">
        <v>16.662173967375885</v>
      </c>
      <c r="AL18">
        <v>19.450725418674701</v>
      </c>
      <c r="AM18">
        <v>0</v>
      </c>
      <c r="AN18">
        <v>0</v>
      </c>
      <c r="AO18">
        <v>0</v>
      </c>
      <c r="AP18">
        <v>0.53363166805998352</v>
      </c>
      <c r="AQ18">
        <v>0</v>
      </c>
      <c r="AR18">
        <v>8.1167388000000003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823.13323637429346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142.80878413183399</v>
      </c>
      <c r="L19">
        <v>35.419441778840607</v>
      </c>
      <c r="M19">
        <v>0</v>
      </c>
      <c r="N19">
        <v>28.430716416291162</v>
      </c>
      <c r="O19">
        <v>47.679559476115571</v>
      </c>
      <c r="P19">
        <v>64.403467948320412</v>
      </c>
      <c r="Q19">
        <v>2.380611544799176</v>
      </c>
      <c r="R19">
        <v>10.087287366715046</v>
      </c>
      <c r="S19">
        <v>6.4707265331825035</v>
      </c>
      <c r="T19">
        <v>0</v>
      </c>
      <c r="U19">
        <v>277.42830665051599</v>
      </c>
      <c r="V19">
        <v>5.08997971101146</v>
      </c>
      <c r="W19">
        <v>10.856276647554413</v>
      </c>
      <c r="X19">
        <v>36.351186347753163</v>
      </c>
      <c r="Y19">
        <v>0</v>
      </c>
      <c r="Z19">
        <v>3.1962953599999997</v>
      </c>
      <c r="AA19">
        <v>6.8861568196202549</v>
      </c>
      <c r="AB19">
        <v>9.6838366899886434</v>
      </c>
      <c r="AC19">
        <v>7.1218865668903444</v>
      </c>
      <c r="AD19">
        <v>4.4777498257343789</v>
      </c>
      <c r="AE19">
        <v>12.116807626125919</v>
      </c>
      <c r="AF19">
        <v>0</v>
      </c>
      <c r="AG19">
        <v>0</v>
      </c>
      <c r="AH19">
        <v>34.396782273292395</v>
      </c>
      <c r="AI19">
        <v>0</v>
      </c>
      <c r="AJ19">
        <v>0</v>
      </c>
      <c r="AK19">
        <v>16.662173967375885</v>
      </c>
      <c r="AL19">
        <v>19.450725418674701</v>
      </c>
      <c r="AM19">
        <v>0</v>
      </c>
      <c r="AN19">
        <v>0</v>
      </c>
      <c r="AO19">
        <v>0</v>
      </c>
      <c r="AP19">
        <v>0.53363166805998352</v>
      </c>
      <c r="AQ19">
        <v>0</v>
      </c>
      <c r="AR19">
        <v>8.1167388000000003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797.86712605756577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158.42934886341993</v>
      </c>
      <c r="L20">
        <v>63.069676612974718</v>
      </c>
      <c r="M20">
        <v>0</v>
      </c>
      <c r="N20">
        <v>28.430716416291162</v>
      </c>
      <c r="O20">
        <v>47.679559476115571</v>
      </c>
      <c r="P20">
        <v>64.403467948320412</v>
      </c>
      <c r="Q20">
        <v>2.380611544799176</v>
      </c>
      <c r="R20">
        <v>10.087287366715046</v>
      </c>
      <c r="S20">
        <v>6.4707265331825035</v>
      </c>
      <c r="T20">
        <v>0</v>
      </c>
      <c r="U20">
        <v>277.42830665051599</v>
      </c>
      <c r="V20">
        <v>5.08997971101146</v>
      </c>
      <c r="W20">
        <v>10.856276647554413</v>
      </c>
      <c r="X20">
        <v>36.351186347753163</v>
      </c>
      <c r="Y20">
        <v>0</v>
      </c>
      <c r="Z20">
        <v>3.1962953599999997</v>
      </c>
      <c r="AA20">
        <v>3.4430782828176287</v>
      </c>
      <c r="AB20">
        <v>9.6838366899886434</v>
      </c>
      <c r="AC20">
        <v>7.1218865668903444</v>
      </c>
      <c r="AD20">
        <v>4.4777498257343789</v>
      </c>
      <c r="AE20">
        <v>12.116807626125919</v>
      </c>
      <c r="AF20">
        <v>0</v>
      </c>
      <c r="AG20">
        <v>0</v>
      </c>
      <c r="AH20">
        <v>34.396782273292395</v>
      </c>
      <c r="AI20">
        <v>0</v>
      </c>
      <c r="AJ20">
        <v>0</v>
      </c>
      <c r="AK20">
        <v>16.662173967375885</v>
      </c>
      <c r="AL20">
        <v>19.450725418674701</v>
      </c>
      <c r="AM20">
        <v>0</v>
      </c>
      <c r="AN20">
        <v>0</v>
      </c>
      <c r="AO20">
        <v>0</v>
      </c>
      <c r="AP20">
        <v>0.53363166805998352</v>
      </c>
      <c r="AQ20">
        <v>0</v>
      </c>
      <c r="AR20">
        <v>8.1167388000000003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837.69484708648315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158.42934886341993</v>
      </c>
      <c r="L21">
        <v>35.999815412511332</v>
      </c>
      <c r="M21">
        <v>0</v>
      </c>
      <c r="N21">
        <v>28.430716416291162</v>
      </c>
      <c r="O21">
        <v>47.679559476115571</v>
      </c>
      <c r="P21">
        <v>64.403467948320412</v>
      </c>
      <c r="Q21">
        <v>2.380611544799176</v>
      </c>
      <c r="R21">
        <v>10.386679154840227</v>
      </c>
      <c r="S21">
        <v>6.4707265331825035</v>
      </c>
      <c r="T21">
        <v>0</v>
      </c>
      <c r="U21">
        <v>277.42830665051599</v>
      </c>
      <c r="V21">
        <v>5.08997971101146</v>
      </c>
      <c r="W21">
        <v>10.856276647554413</v>
      </c>
      <c r="X21">
        <v>36.351186347753163</v>
      </c>
      <c r="Y21">
        <v>0</v>
      </c>
      <c r="Z21">
        <v>3.1962953599999997</v>
      </c>
      <c r="AA21">
        <v>3.4430782828176287</v>
      </c>
      <c r="AB21">
        <v>9.6838366899886434</v>
      </c>
      <c r="AC21">
        <v>7.1218865668903444</v>
      </c>
      <c r="AD21">
        <v>4.4777498257343789</v>
      </c>
      <c r="AE21">
        <v>12.116807626125919</v>
      </c>
      <c r="AF21">
        <v>0</v>
      </c>
      <c r="AG21">
        <v>0</v>
      </c>
      <c r="AH21">
        <v>32.4935863537412</v>
      </c>
      <c r="AI21">
        <v>0.87346603683310553</v>
      </c>
      <c r="AJ21">
        <v>0</v>
      </c>
      <c r="AK21">
        <v>16.662173967375885</v>
      </c>
      <c r="AL21">
        <v>20.501423381583482</v>
      </c>
      <c r="AM21">
        <v>0</v>
      </c>
      <c r="AN21">
        <v>0</v>
      </c>
      <c r="AO21">
        <v>0</v>
      </c>
      <c r="AP21">
        <v>0.53363166805998352</v>
      </c>
      <c r="AQ21">
        <v>0</v>
      </c>
      <c r="AR21">
        <v>8.1167388000000003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810.94534575433568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158.42934886341993</v>
      </c>
      <c r="L22">
        <v>35.969433110810186</v>
      </c>
      <c r="M22">
        <v>0</v>
      </c>
      <c r="N22">
        <v>28.430716416291162</v>
      </c>
      <c r="O22">
        <v>47.679559476115571</v>
      </c>
      <c r="P22">
        <v>64.403467948320412</v>
      </c>
      <c r="Q22">
        <v>2.380611544799176</v>
      </c>
      <c r="R22">
        <v>10.386679154840227</v>
      </c>
      <c r="S22">
        <v>6.4707265331825035</v>
      </c>
      <c r="T22">
        <v>0</v>
      </c>
      <c r="U22">
        <v>277.42830665051599</v>
      </c>
      <c r="V22">
        <v>5.08997971101146</v>
      </c>
      <c r="W22">
        <v>10.856276647554413</v>
      </c>
      <c r="X22">
        <v>36.351186347753163</v>
      </c>
      <c r="Y22">
        <v>0</v>
      </c>
      <c r="Z22">
        <v>3.1962953599999997</v>
      </c>
      <c r="AA22">
        <v>3.4430782828176287</v>
      </c>
      <c r="AB22">
        <v>9.6838366899886434</v>
      </c>
      <c r="AC22">
        <v>7.1218865668903444</v>
      </c>
      <c r="AD22">
        <v>4.4777498257343789</v>
      </c>
      <c r="AE22">
        <v>12.116807626125919</v>
      </c>
      <c r="AF22">
        <v>0</v>
      </c>
      <c r="AG22">
        <v>0</v>
      </c>
      <c r="AH22">
        <v>32.4935863537412</v>
      </c>
      <c r="AI22">
        <v>0.87346603683310553</v>
      </c>
      <c r="AJ22">
        <v>0</v>
      </c>
      <c r="AK22">
        <v>16.662173967375885</v>
      </c>
      <c r="AL22">
        <v>20.501423381583482</v>
      </c>
      <c r="AM22">
        <v>0</v>
      </c>
      <c r="AN22">
        <v>0</v>
      </c>
      <c r="AO22">
        <v>0</v>
      </c>
      <c r="AP22">
        <v>0.53363166805998352</v>
      </c>
      <c r="AQ22">
        <v>0</v>
      </c>
      <c r="AR22">
        <v>8.1167388000000003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810.91496345263454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158.42934886341993</v>
      </c>
      <c r="L23">
        <v>35.969433110810186</v>
      </c>
      <c r="M23">
        <v>0</v>
      </c>
      <c r="N23">
        <v>28.430716416291162</v>
      </c>
      <c r="O23">
        <v>47.679559476115571</v>
      </c>
      <c r="P23">
        <v>64.403467948320412</v>
      </c>
      <c r="Q23">
        <v>2.380611544799176</v>
      </c>
      <c r="R23">
        <v>10.386679154840227</v>
      </c>
      <c r="S23">
        <v>6.4707265331825035</v>
      </c>
      <c r="T23">
        <v>0</v>
      </c>
      <c r="U23">
        <v>277.42830665051599</v>
      </c>
      <c r="V23">
        <v>5.08997971101146</v>
      </c>
      <c r="W23">
        <v>10.856276647554413</v>
      </c>
      <c r="X23">
        <v>36.351186347753163</v>
      </c>
      <c r="Y23">
        <v>0</v>
      </c>
      <c r="Z23">
        <v>3.1962953599999997</v>
      </c>
      <c r="AA23">
        <v>3.4430782828176287</v>
      </c>
      <c r="AB23">
        <v>9.6838366899886434</v>
      </c>
      <c r="AC23">
        <v>7.1218865668903444</v>
      </c>
      <c r="AD23">
        <v>4.4777498257343789</v>
      </c>
      <c r="AE23">
        <v>12.116807626125919</v>
      </c>
      <c r="AF23">
        <v>0</v>
      </c>
      <c r="AG23">
        <v>0</v>
      </c>
      <c r="AH23">
        <v>32.4935863537412</v>
      </c>
      <c r="AI23">
        <v>0.87346603683310553</v>
      </c>
      <c r="AJ23">
        <v>0</v>
      </c>
      <c r="AK23">
        <v>16.662173967375885</v>
      </c>
      <c r="AL23">
        <v>18.508229350000001</v>
      </c>
      <c r="AM23">
        <v>0</v>
      </c>
      <c r="AN23">
        <v>0</v>
      </c>
      <c r="AO23">
        <v>0</v>
      </c>
      <c r="AP23">
        <v>0.53363166805998352</v>
      </c>
      <c r="AQ23">
        <v>0</v>
      </c>
      <c r="AR23">
        <v>8.1167388000000003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808.92176942105107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164.18883101615671</v>
      </c>
      <c r="L24">
        <v>35.969433110810186</v>
      </c>
      <c r="M24">
        <v>0</v>
      </c>
      <c r="N24">
        <v>28.430716416291162</v>
      </c>
      <c r="O24">
        <v>47.679559476115571</v>
      </c>
      <c r="P24">
        <v>64.403467948320412</v>
      </c>
      <c r="Q24">
        <v>2.380611544799176</v>
      </c>
      <c r="R24">
        <v>10.386679154840227</v>
      </c>
      <c r="S24">
        <v>6.4707265331825035</v>
      </c>
      <c r="T24">
        <v>0</v>
      </c>
      <c r="U24">
        <v>277.42830665051599</v>
      </c>
      <c r="V24">
        <v>5.08997971101146</v>
      </c>
      <c r="W24">
        <v>10.856276647554413</v>
      </c>
      <c r="X24">
        <v>36.351186347753163</v>
      </c>
      <c r="Y24">
        <v>0</v>
      </c>
      <c r="Z24">
        <v>3.1962953599999997</v>
      </c>
      <c r="AA24">
        <v>3.4430782828176287</v>
      </c>
      <c r="AB24">
        <v>9.6838366899886434</v>
      </c>
      <c r="AC24">
        <v>7.1218865668903444</v>
      </c>
      <c r="AD24">
        <v>4.4777498257343789</v>
      </c>
      <c r="AE24">
        <v>12.116807626125919</v>
      </c>
      <c r="AF24">
        <v>0</v>
      </c>
      <c r="AG24">
        <v>0</v>
      </c>
      <c r="AH24">
        <v>32.4935863537412</v>
      </c>
      <c r="AI24">
        <v>0.87346603683310553</v>
      </c>
      <c r="AJ24">
        <v>0</v>
      </c>
      <c r="AK24">
        <v>16.662173967375885</v>
      </c>
      <c r="AL24">
        <v>18.508229350000001</v>
      </c>
      <c r="AM24">
        <v>0</v>
      </c>
      <c r="AN24">
        <v>0</v>
      </c>
      <c r="AO24">
        <v>0</v>
      </c>
      <c r="AP24">
        <v>0.53363166805998352</v>
      </c>
      <c r="AQ24">
        <v>0</v>
      </c>
      <c r="AR24">
        <v>8.1167388000000003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814.6812515737879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158.42922372266264</v>
      </c>
      <c r="L25">
        <v>35.969433110810186</v>
      </c>
      <c r="M25">
        <v>0</v>
      </c>
      <c r="N25">
        <v>28.430716416291162</v>
      </c>
      <c r="O25">
        <v>47.679559476115571</v>
      </c>
      <c r="P25">
        <v>64.403467948320412</v>
      </c>
      <c r="Q25">
        <v>2.380611544799176</v>
      </c>
      <c r="R25">
        <v>10.386679154840227</v>
      </c>
      <c r="S25">
        <v>6.4707265331825035</v>
      </c>
      <c r="T25">
        <v>0</v>
      </c>
      <c r="U25">
        <v>277.42830665051599</v>
      </c>
      <c r="V25">
        <v>5.08997971101146</v>
      </c>
      <c r="W25">
        <v>10.856276647554413</v>
      </c>
      <c r="X25">
        <v>36.351186347753163</v>
      </c>
      <c r="Y25">
        <v>0</v>
      </c>
      <c r="Z25">
        <v>3.1962953599999997</v>
      </c>
      <c r="AA25">
        <v>3.4430782828176287</v>
      </c>
      <c r="AB25">
        <v>9.6838366899886434</v>
      </c>
      <c r="AC25">
        <v>7.1218865668903444</v>
      </c>
      <c r="AD25">
        <v>4.4777498257343789</v>
      </c>
      <c r="AE25">
        <v>12.116807626125919</v>
      </c>
      <c r="AF25">
        <v>0</v>
      </c>
      <c r="AG25">
        <v>0</v>
      </c>
      <c r="AH25">
        <v>32.4935863537412</v>
      </c>
      <c r="AI25">
        <v>0.87346603683310553</v>
      </c>
      <c r="AJ25">
        <v>0</v>
      </c>
      <c r="AK25">
        <v>16.662173967375885</v>
      </c>
      <c r="AL25">
        <v>12.528647509208264</v>
      </c>
      <c r="AM25">
        <v>0</v>
      </c>
      <c r="AN25">
        <v>0</v>
      </c>
      <c r="AO25">
        <v>0</v>
      </c>
      <c r="AP25">
        <v>0.53363166805998352</v>
      </c>
      <c r="AQ25">
        <v>0</v>
      </c>
      <c r="AR25">
        <v>8.1167388000000003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802.94206243950202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137.01875622956416</v>
      </c>
      <c r="L26">
        <v>35.969433110810186</v>
      </c>
      <c r="M26">
        <v>0</v>
      </c>
      <c r="N26">
        <v>28.430716416291162</v>
      </c>
      <c r="O26">
        <v>47.679559476115571</v>
      </c>
      <c r="P26">
        <v>64.403467948320412</v>
      </c>
      <c r="Q26">
        <v>2.380611544799176</v>
      </c>
      <c r="R26">
        <v>10.386679154840227</v>
      </c>
      <c r="S26">
        <v>6.4707265331825035</v>
      </c>
      <c r="T26">
        <v>0</v>
      </c>
      <c r="U26">
        <v>277.42830665051599</v>
      </c>
      <c r="V26">
        <v>5.08997971101146</v>
      </c>
      <c r="W26">
        <v>10.856276647554413</v>
      </c>
      <c r="X26">
        <v>36.351186347753163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4.4777498257343789</v>
      </c>
      <c r="AE26">
        <v>12.116807626125919</v>
      </c>
      <c r="AF26">
        <v>0</v>
      </c>
      <c r="AG26">
        <v>0</v>
      </c>
      <c r="AH26">
        <v>32.4935863537412</v>
      </c>
      <c r="AI26">
        <v>0.87346603683310553</v>
      </c>
      <c r="AJ26">
        <v>0</v>
      </c>
      <c r="AK26">
        <v>16.662173967375885</v>
      </c>
      <c r="AL26">
        <v>12.528647509208264</v>
      </c>
      <c r="AM26">
        <v>0</v>
      </c>
      <c r="AN26">
        <v>0</v>
      </c>
      <c r="AO26">
        <v>0</v>
      </c>
      <c r="AP26">
        <v>0.53363166805998352</v>
      </c>
      <c r="AQ26">
        <v>0</v>
      </c>
      <c r="AR26">
        <v>8.1167388000000003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781.5315949464034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158.42922372266264</v>
      </c>
      <c r="L27">
        <v>35.969433110810186</v>
      </c>
      <c r="M27">
        <v>0</v>
      </c>
      <c r="N27">
        <v>28.430716416291162</v>
      </c>
      <c r="O27">
        <v>47.679559476115571</v>
      </c>
      <c r="P27">
        <v>64.403467948320412</v>
      </c>
      <c r="Q27">
        <v>2.380611544799176</v>
      </c>
      <c r="R27">
        <v>10.386679154840227</v>
      </c>
      <c r="S27">
        <v>6.4707265331825035</v>
      </c>
      <c r="T27">
        <v>0</v>
      </c>
      <c r="U27">
        <v>277.42830665051599</v>
      </c>
      <c r="V27">
        <v>5.08997971101146</v>
      </c>
      <c r="W27">
        <v>10.856276647554413</v>
      </c>
      <c r="X27">
        <v>36.351186347753163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4.4777498257343789</v>
      </c>
      <c r="AE27">
        <v>12.116807626125919</v>
      </c>
      <c r="AF27">
        <v>0</v>
      </c>
      <c r="AG27">
        <v>0</v>
      </c>
      <c r="AH27">
        <v>32.4935863537412</v>
      </c>
      <c r="AI27">
        <v>0.87346603683310553</v>
      </c>
      <c r="AJ27">
        <v>0</v>
      </c>
      <c r="AK27">
        <v>16.662173967375885</v>
      </c>
      <c r="AL27">
        <v>12.528647509208264</v>
      </c>
      <c r="AM27">
        <v>0</v>
      </c>
      <c r="AN27">
        <v>0</v>
      </c>
      <c r="AO27">
        <v>0</v>
      </c>
      <c r="AP27">
        <v>0.5964117597315659</v>
      </c>
      <c r="AQ27">
        <v>0</v>
      </c>
      <c r="AR27">
        <v>8.1167388000000003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803.00484253117361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158.4308867415879</v>
      </c>
      <c r="L28">
        <v>35.969433110810186</v>
      </c>
      <c r="M28">
        <v>0</v>
      </c>
      <c r="N28">
        <v>28.430716416291162</v>
      </c>
      <c r="O28">
        <v>47.679559476115571</v>
      </c>
      <c r="P28">
        <v>64.403467948320412</v>
      </c>
      <c r="Q28">
        <v>2.380611544799176</v>
      </c>
      <c r="R28">
        <v>10.386679154840227</v>
      </c>
      <c r="S28">
        <v>6.4707265331825035</v>
      </c>
      <c r="T28">
        <v>0</v>
      </c>
      <c r="U28">
        <v>277.42830665051599</v>
      </c>
      <c r="V28">
        <v>5.08997971101146</v>
      </c>
      <c r="W28">
        <v>10.856276647554413</v>
      </c>
      <c r="X28">
        <v>36.351186347753163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4.4777498257343789</v>
      </c>
      <c r="AE28">
        <v>12.116807626125919</v>
      </c>
      <c r="AF28">
        <v>0</v>
      </c>
      <c r="AG28">
        <v>0</v>
      </c>
      <c r="AH28">
        <v>32.4935863537412</v>
      </c>
      <c r="AI28">
        <v>1.8717130874253729</v>
      </c>
      <c r="AJ28">
        <v>0</v>
      </c>
      <c r="AK28">
        <v>16.662173967375885</v>
      </c>
      <c r="AL28">
        <v>12.528647509208264</v>
      </c>
      <c r="AM28">
        <v>0</v>
      </c>
      <c r="AN28">
        <v>0</v>
      </c>
      <c r="AO28">
        <v>0</v>
      </c>
      <c r="AP28">
        <v>0.5964117597315659</v>
      </c>
      <c r="AQ28">
        <v>0</v>
      </c>
      <c r="AR28">
        <v>8.1167388000000003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804.00475260069118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158.43157544267254</v>
      </c>
      <c r="L29">
        <v>35.969433110810186</v>
      </c>
      <c r="M29">
        <v>0</v>
      </c>
      <c r="N29">
        <v>28.430716416291162</v>
      </c>
      <c r="O29">
        <v>47.679559476115571</v>
      </c>
      <c r="P29">
        <v>64.403467948320412</v>
      </c>
      <c r="Q29">
        <v>2.3865359968684765</v>
      </c>
      <c r="R29">
        <v>10.386679154840227</v>
      </c>
      <c r="S29">
        <v>6.4707265331825035</v>
      </c>
      <c r="T29">
        <v>0</v>
      </c>
      <c r="U29">
        <v>277.42830665051599</v>
      </c>
      <c r="V29">
        <v>5.08997971101146</v>
      </c>
      <c r="W29">
        <v>10.856276647554413</v>
      </c>
      <c r="X29">
        <v>36.351186347753163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32.4935863537412</v>
      </c>
      <c r="AI29">
        <v>12.166134644472514</v>
      </c>
      <c r="AJ29">
        <v>0</v>
      </c>
      <c r="AK29">
        <v>16.662173967375885</v>
      </c>
      <c r="AL29">
        <v>12.528647509208264</v>
      </c>
      <c r="AM29">
        <v>0</v>
      </c>
      <c r="AN29">
        <v>0</v>
      </c>
      <c r="AO29">
        <v>0</v>
      </c>
      <c r="AP29">
        <v>0.5964117597315659</v>
      </c>
      <c r="AQ29">
        <v>0</v>
      </c>
      <c r="AR29">
        <v>8.1167388000000003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814.30578731089224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158.43157544267254</v>
      </c>
      <c r="L30">
        <v>35.969433110810186</v>
      </c>
      <c r="M30">
        <v>0</v>
      </c>
      <c r="N30">
        <v>28.430716416291162</v>
      </c>
      <c r="O30">
        <v>47.679559476115571</v>
      </c>
      <c r="P30">
        <v>64.403467948320412</v>
      </c>
      <c r="Q30">
        <v>2.3865359968684765</v>
      </c>
      <c r="R30">
        <v>10.386679154840227</v>
      </c>
      <c r="S30">
        <v>6.4707265331825035</v>
      </c>
      <c r="T30">
        <v>0</v>
      </c>
      <c r="U30">
        <v>277.42830665051599</v>
      </c>
      <c r="V30">
        <v>5.08997971101146</v>
      </c>
      <c r="W30">
        <v>10.856276647554413</v>
      </c>
      <c r="X30">
        <v>36.351186347753163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32.4935863537412</v>
      </c>
      <c r="AI30">
        <v>12.166134644472514</v>
      </c>
      <c r="AJ30">
        <v>0</v>
      </c>
      <c r="AK30">
        <v>16.662173967375885</v>
      </c>
      <c r="AL30">
        <v>12.528647509208264</v>
      </c>
      <c r="AM30">
        <v>0</v>
      </c>
      <c r="AN30">
        <v>0</v>
      </c>
      <c r="AO30">
        <v>0</v>
      </c>
      <c r="AP30">
        <v>0.5964117597315659</v>
      </c>
      <c r="AQ30">
        <v>0</v>
      </c>
      <c r="AR30">
        <v>8.1167388000000003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814.30578731089224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101.31297450561532</v>
      </c>
      <c r="L31">
        <v>35.969433110810186</v>
      </c>
      <c r="M31">
        <v>0</v>
      </c>
      <c r="N31">
        <v>28.430716416291162</v>
      </c>
      <c r="O31">
        <v>47.679559476115571</v>
      </c>
      <c r="P31">
        <v>64.403467948320412</v>
      </c>
      <c r="Q31">
        <v>2.3865359968684765</v>
      </c>
      <c r="R31">
        <v>10.386679154840227</v>
      </c>
      <c r="S31">
        <v>6.4707265331825035</v>
      </c>
      <c r="T31">
        <v>0</v>
      </c>
      <c r="U31">
        <v>277.42830665051599</v>
      </c>
      <c r="V31">
        <v>5.08997971101146</v>
      </c>
      <c r="W31">
        <v>10.856276647554413</v>
      </c>
      <c r="X31">
        <v>36.351186347753163</v>
      </c>
      <c r="Y31">
        <v>0</v>
      </c>
      <c r="Z31">
        <v>3.1962953599999997</v>
      </c>
      <c r="AA31">
        <v>3.4430782828176287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32.4935863537412</v>
      </c>
      <c r="AI31">
        <v>12.166134644472514</v>
      </c>
      <c r="AJ31">
        <v>0</v>
      </c>
      <c r="AK31">
        <v>16.662173967375885</v>
      </c>
      <c r="AL31">
        <v>12.528647509208264</v>
      </c>
      <c r="AM31">
        <v>0</v>
      </c>
      <c r="AN31">
        <v>0</v>
      </c>
      <c r="AO31">
        <v>0</v>
      </c>
      <c r="AP31">
        <v>0.28251079345849223</v>
      </c>
      <c r="AQ31">
        <v>0</v>
      </c>
      <c r="AR31">
        <v>8.1167388000000003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756.87328540756198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101.31297450561532</v>
      </c>
      <c r="L32">
        <v>35.969433110810186</v>
      </c>
      <c r="M32">
        <v>0</v>
      </c>
      <c r="N32">
        <v>28.430716416291162</v>
      </c>
      <c r="O32">
        <v>47.679559476115571</v>
      </c>
      <c r="P32">
        <v>64.403467948320412</v>
      </c>
      <c r="Q32">
        <v>2.3865359968684765</v>
      </c>
      <c r="R32">
        <v>10.386679154840227</v>
      </c>
      <c r="S32">
        <v>6.4677241759697246</v>
      </c>
      <c r="T32">
        <v>0</v>
      </c>
      <c r="U32">
        <v>277.42830665051599</v>
      </c>
      <c r="V32">
        <v>5.08997971101146</v>
      </c>
      <c r="W32">
        <v>10.856276647554413</v>
      </c>
      <c r="X32">
        <v>36.351186347753163</v>
      </c>
      <c r="Y32">
        <v>0</v>
      </c>
      <c r="Z32">
        <v>3.1962953599999997</v>
      </c>
      <c r="AA32">
        <v>3.4430782828176287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32.4935863537412</v>
      </c>
      <c r="AI32">
        <v>12.166134644472514</v>
      </c>
      <c r="AJ32">
        <v>0</v>
      </c>
      <c r="AK32">
        <v>16.662173967375885</v>
      </c>
      <c r="AL32">
        <v>12.528647509208264</v>
      </c>
      <c r="AM32">
        <v>0</v>
      </c>
      <c r="AN32">
        <v>0</v>
      </c>
      <c r="AO32">
        <v>0</v>
      </c>
      <c r="AP32">
        <v>0.28251079345849223</v>
      </c>
      <c r="AQ32">
        <v>0</v>
      </c>
      <c r="AR32">
        <v>8.1167388000000003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756.87028305034914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88.771799941354502</v>
      </c>
      <c r="L33">
        <v>35.969433110810186</v>
      </c>
      <c r="M33">
        <v>0</v>
      </c>
      <c r="N33">
        <v>28.430716416291162</v>
      </c>
      <c r="O33">
        <v>47.679559476115571</v>
      </c>
      <c r="P33">
        <v>64.403467948320412</v>
      </c>
      <c r="Q33">
        <v>2.3770586734955184</v>
      </c>
      <c r="R33">
        <v>5.3104939492227974</v>
      </c>
      <c r="S33">
        <v>3.8604224740820738</v>
      </c>
      <c r="T33">
        <v>0</v>
      </c>
      <c r="U33">
        <v>277.42830665051599</v>
      </c>
      <c r="V33">
        <v>5.08997971101146</v>
      </c>
      <c r="W33">
        <v>10.856276647554413</v>
      </c>
      <c r="X33">
        <v>36.351186347753163</v>
      </c>
      <c r="Y33">
        <v>0</v>
      </c>
      <c r="Z33">
        <v>3.1962953599999997</v>
      </c>
      <c r="AA33">
        <v>3.4430782828176287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32.4935863537412</v>
      </c>
      <c r="AI33">
        <v>12.166134644472514</v>
      </c>
      <c r="AJ33">
        <v>0</v>
      </c>
      <c r="AK33">
        <v>16.662173967375885</v>
      </c>
      <c r="AL33">
        <v>12.528647509208264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8.1167388000000003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736.6361442552103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88.771799941354502</v>
      </c>
      <c r="L34">
        <v>35.969433110810186</v>
      </c>
      <c r="M34">
        <v>0</v>
      </c>
      <c r="N34">
        <v>28.430716416291162</v>
      </c>
      <c r="O34">
        <v>47.679559476115571</v>
      </c>
      <c r="P34">
        <v>64.403467948320412</v>
      </c>
      <c r="Q34">
        <v>2.3770586734955184</v>
      </c>
      <c r="R34">
        <v>5.4706955140579101</v>
      </c>
      <c r="S34">
        <v>3.8593154450402136</v>
      </c>
      <c r="T34">
        <v>0</v>
      </c>
      <c r="U34">
        <v>277.42830665051599</v>
      </c>
      <c r="V34">
        <v>5.0897958115606938</v>
      </c>
      <c r="W34">
        <v>10.858535991861094</v>
      </c>
      <c r="X34">
        <v>36.348544703259279</v>
      </c>
      <c r="Y34">
        <v>0</v>
      </c>
      <c r="Z34">
        <v>3.1962953599999997</v>
      </c>
      <c r="AA34">
        <v>3.4430782828176287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32.4935863537412</v>
      </c>
      <c r="AI34">
        <v>12.166134644472514</v>
      </c>
      <c r="AJ34">
        <v>0</v>
      </c>
      <c r="AK34">
        <v>16.662173967375885</v>
      </c>
      <c r="AL34">
        <v>12.528647509208264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8.1167388000000003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736.79467259136584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88.771799941354502</v>
      </c>
      <c r="L35">
        <v>35.969433110810186</v>
      </c>
      <c r="M35">
        <v>0</v>
      </c>
      <c r="N35">
        <v>28.424335552659691</v>
      </c>
      <c r="O35">
        <v>47.678440788606032</v>
      </c>
      <c r="P35">
        <v>64.403467948320412</v>
      </c>
      <c r="Q35">
        <v>2.556836220230474</v>
      </c>
      <c r="R35">
        <v>5.4706955140579101</v>
      </c>
      <c r="S35">
        <v>3.8593154450402136</v>
      </c>
      <c r="T35">
        <v>0</v>
      </c>
      <c r="U35">
        <v>277.42830665051599</v>
      </c>
      <c r="V35">
        <v>5.0958108783783773</v>
      </c>
      <c r="W35">
        <v>10.85659896585366</v>
      </c>
      <c r="X35">
        <v>36.351620136525945</v>
      </c>
      <c r="Y35">
        <v>0</v>
      </c>
      <c r="Z35">
        <v>3.1962953599999997</v>
      </c>
      <c r="AA35">
        <v>3.4430782828176287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28.663985155789383</v>
      </c>
      <c r="AI35">
        <v>1.5597607649236738</v>
      </c>
      <c r="AJ35">
        <v>0</v>
      </c>
      <c r="AK35">
        <v>16.662173967375885</v>
      </c>
      <c r="AL35">
        <v>15.376067409208263</v>
      </c>
      <c r="AM35">
        <v>0</v>
      </c>
      <c r="AN35">
        <v>0</v>
      </c>
      <c r="AO35">
        <v>0</v>
      </c>
      <c r="AP35">
        <v>0.78475228870389402</v>
      </c>
      <c r="AQ35">
        <v>0</v>
      </c>
      <c r="AR35">
        <v>8.1167388000000003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725.88779037878146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88.771799941354502</v>
      </c>
      <c r="L36">
        <v>35.969433110810186</v>
      </c>
      <c r="M36">
        <v>0</v>
      </c>
      <c r="N36">
        <v>28.424335552659691</v>
      </c>
      <c r="O36">
        <v>47.678440788606032</v>
      </c>
      <c r="P36">
        <v>64.403467948320412</v>
      </c>
      <c r="Q36">
        <v>2.556836220230474</v>
      </c>
      <c r="R36">
        <v>5.4706955140579101</v>
      </c>
      <c r="S36">
        <v>3.8593154450402136</v>
      </c>
      <c r="T36">
        <v>0</v>
      </c>
      <c r="U36">
        <v>277.42830665051599</v>
      </c>
      <c r="V36">
        <v>5.0958108783783773</v>
      </c>
      <c r="W36">
        <v>10.85659896585366</v>
      </c>
      <c r="X36">
        <v>36.351620136525945</v>
      </c>
      <c r="Y36">
        <v>0</v>
      </c>
      <c r="Z36">
        <v>3.1962953599999997</v>
      </c>
      <c r="AA36">
        <v>3.4430782828176287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28.663985155789383</v>
      </c>
      <c r="AI36">
        <v>0.87346603683310553</v>
      </c>
      <c r="AJ36">
        <v>0</v>
      </c>
      <c r="AK36">
        <v>16.662173967375885</v>
      </c>
      <c r="AL36">
        <v>15.376067409208263</v>
      </c>
      <c r="AM36">
        <v>0</v>
      </c>
      <c r="AN36">
        <v>0</v>
      </c>
      <c r="AO36">
        <v>0</v>
      </c>
      <c r="AP36">
        <v>0.78475228870389402</v>
      </c>
      <c r="AQ36">
        <v>0</v>
      </c>
      <c r="AR36">
        <v>8.1167388000000003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725.20149565069084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88.771799941354502</v>
      </c>
      <c r="L37">
        <v>35.969433110810186</v>
      </c>
      <c r="M37">
        <v>0</v>
      </c>
      <c r="N37">
        <v>28.424335552659691</v>
      </c>
      <c r="O37">
        <v>47.678440788606032</v>
      </c>
      <c r="P37">
        <v>64.403467948320412</v>
      </c>
      <c r="Q37">
        <v>2.556836220230474</v>
      </c>
      <c r="R37">
        <v>5.4706955140579101</v>
      </c>
      <c r="S37">
        <v>3.8593154450402136</v>
      </c>
      <c r="T37">
        <v>0</v>
      </c>
      <c r="U37">
        <v>277.42830665051599</v>
      </c>
      <c r="V37">
        <v>5.0958108783783773</v>
      </c>
      <c r="W37">
        <v>10.85659896585366</v>
      </c>
      <c r="X37">
        <v>36.351620136525945</v>
      </c>
      <c r="Y37">
        <v>0</v>
      </c>
      <c r="Z37">
        <v>1.5981476799999998</v>
      </c>
      <c r="AA37">
        <v>3.4430782828176287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28.663985155789383</v>
      </c>
      <c r="AI37">
        <v>3.7434259629545408</v>
      </c>
      <c r="AJ37">
        <v>0</v>
      </c>
      <c r="AK37">
        <v>16.662173967375885</v>
      </c>
      <c r="AL37">
        <v>15.94555149079174</v>
      </c>
      <c r="AM37">
        <v>0</v>
      </c>
      <c r="AN37">
        <v>0</v>
      </c>
      <c r="AO37">
        <v>0</v>
      </c>
      <c r="AP37">
        <v>0.78475228870389402</v>
      </c>
      <c r="AQ37">
        <v>0</v>
      </c>
      <c r="AR37">
        <v>8.1167388000000003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727.04279197839583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88.771799941354502</v>
      </c>
      <c r="L38">
        <v>35.969433110810186</v>
      </c>
      <c r="M38">
        <v>0</v>
      </c>
      <c r="N38">
        <v>28.424335552659691</v>
      </c>
      <c r="O38">
        <v>47.678440788606032</v>
      </c>
      <c r="P38">
        <v>64.403467948320412</v>
      </c>
      <c r="Q38">
        <v>2.556836220230474</v>
      </c>
      <c r="R38">
        <v>5.4706955140579101</v>
      </c>
      <c r="S38">
        <v>3.8593154450402136</v>
      </c>
      <c r="T38">
        <v>0</v>
      </c>
      <c r="U38">
        <v>277.42830665051599</v>
      </c>
      <c r="V38">
        <v>5.0958108783783773</v>
      </c>
      <c r="W38">
        <v>10.85659896585366</v>
      </c>
      <c r="X38">
        <v>36.351620136525945</v>
      </c>
      <c r="Y38">
        <v>0</v>
      </c>
      <c r="Z38">
        <v>1.5981476799999998</v>
      </c>
      <c r="AA38">
        <v>3.2525707396858894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28.663985155789383</v>
      </c>
      <c r="AI38">
        <v>3.7434259629545408</v>
      </c>
      <c r="AJ38">
        <v>0</v>
      </c>
      <c r="AK38">
        <v>16.662173967375885</v>
      </c>
      <c r="AL38">
        <v>15.94555149079174</v>
      </c>
      <c r="AM38">
        <v>0</v>
      </c>
      <c r="AN38">
        <v>0</v>
      </c>
      <c r="AO38">
        <v>0</v>
      </c>
      <c r="AP38">
        <v>0.78475228870389402</v>
      </c>
      <c r="AQ38">
        <v>0</v>
      </c>
      <c r="AR38">
        <v>9.4695285999999985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728.20507423526408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88.771799941354502</v>
      </c>
      <c r="L39">
        <v>35.969433110810186</v>
      </c>
      <c r="M39">
        <v>0</v>
      </c>
      <c r="N39">
        <v>28.424335552659691</v>
      </c>
      <c r="O39">
        <v>47.678440788606032</v>
      </c>
      <c r="P39">
        <v>64.403467948320412</v>
      </c>
      <c r="Q39">
        <v>2.556836220230474</v>
      </c>
      <c r="R39">
        <v>5.4706955140579101</v>
      </c>
      <c r="S39">
        <v>3.8593154450402136</v>
      </c>
      <c r="T39">
        <v>0</v>
      </c>
      <c r="U39">
        <v>277.42830665051599</v>
      </c>
      <c r="V39">
        <v>5.0958108783783773</v>
      </c>
      <c r="W39">
        <v>10.85659896585366</v>
      </c>
      <c r="X39">
        <v>36.351620136525945</v>
      </c>
      <c r="Y39">
        <v>0</v>
      </c>
      <c r="Z39">
        <v>3.1962953599999997</v>
      </c>
      <c r="AA39">
        <v>0</v>
      </c>
      <c r="AB39">
        <v>9.6838366899886434</v>
      </c>
      <c r="AC39">
        <v>4.7481324698079534</v>
      </c>
      <c r="AD39">
        <v>4.4777498257343789</v>
      </c>
      <c r="AE39">
        <v>12.116807626125919</v>
      </c>
      <c r="AF39">
        <v>0</v>
      </c>
      <c r="AG39">
        <v>0</v>
      </c>
      <c r="AH39">
        <v>28.663985155789383</v>
      </c>
      <c r="AI39">
        <v>3.7434259629545408</v>
      </c>
      <c r="AJ39">
        <v>0</v>
      </c>
      <c r="AK39">
        <v>16.662173967375885</v>
      </c>
      <c r="AL39">
        <v>15.94555149079174</v>
      </c>
      <c r="AM39">
        <v>0</v>
      </c>
      <c r="AN39">
        <v>0</v>
      </c>
      <c r="AO39">
        <v>0</v>
      </c>
      <c r="AP39">
        <v>0.78475228870389402</v>
      </c>
      <c r="AQ39">
        <v>0</v>
      </c>
      <c r="AR39">
        <v>9.4695285999999985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724.17689707849581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88.771799941354502</v>
      </c>
      <c r="L40">
        <v>35.969433110810186</v>
      </c>
      <c r="M40">
        <v>0</v>
      </c>
      <c r="N40">
        <v>28.424335552659691</v>
      </c>
      <c r="O40">
        <v>47.678440788606032</v>
      </c>
      <c r="P40">
        <v>64.403467948320412</v>
      </c>
      <c r="Q40">
        <v>2.556836220230474</v>
      </c>
      <c r="R40">
        <v>5.4706955140579101</v>
      </c>
      <c r="S40">
        <v>3.8593154450402136</v>
      </c>
      <c r="T40">
        <v>0</v>
      </c>
      <c r="U40">
        <v>277.42830665051599</v>
      </c>
      <c r="V40">
        <v>5.0958108783783773</v>
      </c>
      <c r="W40">
        <v>10.85659896585366</v>
      </c>
      <c r="X40">
        <v>36.351620136525945</v>
      </c>
      <c r="Y40">
        <v>0</v>
      </c>
      <c r="Z40">
        <v>3.1962953599999997</v>
      </c>
      <c r="AA40">
        <v>0</v>
      </c>
      <c r="AB40">
        <v>9.6838366899886434</v>
      </c>
      <c r="AC40">
        <v>4.7481324698079534</v>
      </c>
      <c r="AD40">
        <v>4.4777498257343789</v>
      </c>
      <c r="AE40">
        <v>12.116807626125919</v>
      </c>
      <c r="AF40">
        <v>0</v>
      </c>
      <c r="AG40">
        <v>0</v>
      </c>
      <c r="AH40">
        <v>28.663985155789383</v>
      </c>
      <c r="AI40">
        <v>0.87346603683310553</v>
      </c>
      <c r="AJ40">
        <v>0</v>
      </c>
      <c r="AK40">
        <v>16.662173967375885</v>
      </c>
      <c r="AL40">
        <v>15.94555149079174</v>
      </c>
      <c r="AM40">
        <v>0</v>
      </c>
      <c r="AN40">
        <v>0</v>
      </c>
      <c r="AO40">
        <v>0</v>
      </c>
      <c r="AP40">
        <v>0.78475228870389402</v>
      </c>
      <c r="AQ40">
        <v>0</v>
      </c>
      <c r="AR40">
        <v>9.4695285999999985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721.3069371523743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88.771799941354502</v>
      </c>
      <c r="L41">
        <v>35.969433110810186</v>
      </c>
      <c r="M41">
        <v>0</v>
      </c>
      <c r="N41">
        <v>28.424335552659691</v>
      </c>
      <c r="O41">
        <v>47.678440788606032</v>
      </c>
      <c r="P41">
        <v>64.403467948320412</v>
      </c>
      <c r="Q41">
        <v>2.556836220230474</v>
      </c>
      <c r="R41">
        <v>5.4706955140579101</v>
      </c>
      <c r="S41">
        <v>3.8593154450402136</v>
      </c>
      <c r="T41">
        <v>0</v>
      </c>
      <c r="U41">
        <v>277.42830665051599</v>
      </c>
      <c r="V41">
        <v>5.0958108783783773</v>
      </c>
      <c r="W41">
        <v>10.85659896585366</v>
      </c>
      <c r="X41">
        <v>36.351620136525945</v>
      </c>
      <c r="Y41">
        <v>0</v>
      </c>
      <c r="Z41">
        <v>3.1962953599999997</v>
      </c>
      <c r="AA41">
        <v>0</v>
      </c>
      <c r="AB41">
        <v>9.6838366899886434</v>
      </c>
      <c r="AC41">
        <v>4.7481324698079534</v>
      </c>
      <c r="AD41">
        <v>4.4777498257343789</v>
      </c>
      <c r="AE41">
        <v>12.116807626125919</v>
      </c>
      <c r="AF41">
        <v>0</v>
      </c>
      <c r="AG41">
        <v>0</v>
      </c>
      <c r="AH41">
        <v>28.663985155789383</v>
      </c>
      <c r="AI41">
        <v>0</v>
      </c>
      <c r="AJ41">
        <v>0</v>
      </c>
      <c r="AK41">
        <v>16.662173967375885</v>
      </c>
      <c r="AL41">
        <v>20.501423381583482</v>
      </c>
      <c r="AM41">
        <v>0</v>
      </c>
      <c r="AN41">
        <v>0</v>
      </c>
      <c r="AO41">
        <v>0</v>
      </c>
      <c r="AP41">
        <v>0.78475228870389402</v>
      </c>
      <c r="AQ41">
        <v>0</v>
      </c>
      <c r="AR41">
        <v>8.1167388000000003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723.63655320633291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88.771799941354502</v>
      </c>
      <c r="L42">
        <v>35.969433110810186</v>
      </c>
      <c r="M42">
        <v>0</v>
      </c>
      <c r="N42">
        <v>28.424335552659691</v>
      </c>
      <c r="O42">
        <v>47.678440788606032</v>
      </c>
      <c r="P42">
        <v>64.403467948320412</v>
      </c>
      <c r="Q42">
        <v>2.556836220230474</v>
      </c>
      <c r="R42">
        <v>5.4706955140579101</v>
      </c>
      <c r="S42">
        <v>3.8593154450402136</v>
      </c>
      <c r="T42">
        <v>0</v>
      </c>
      <c r="U42">
        <v>277.42830665051599</v>
      </c>
      <c r="V42">
        <v>5.0958108783783773</v>
      </c>
      <c r="W42">
        <v>10.85659896585366</v>
      </c>
      <c r="X42">
        <v>36.351620136525945</v>
      </c>
      <c r="Y42">
        <v>0</v>
      </c>
      <c r="Z42">
        <v>3.1962953599999997</v>
      </c>
      <c r="AA42">
        <v>0</v>
      </c>
      <c r="AB42">
        <v>9.6838366899886434</v>
      </c>
      <c r="AC42">
        <v>4.7481324698079534</v>
      </c>
      <c r="AD42">
        <v>4.4777498257343789</v>
      </c>
      <c r="AE42">
        <v>12.116807626125919</v>
      </c>
      <c r="AF42">
        <v>0</v>
      </c>
      <c r="AG42">
        <v>0</v>
      </c>
      <c r="AH42">
        <v>28.663985155789383</v>
      </c>
      <c r="AI42">
        <v>0</v>
      </c>
      <c r="AJ42">
        <v>0</v>
      </c>
      <c r="AK42">
        <v>16.662173967375885</v>
      </c>
      <c r="AL42">
        <v>20.501423381583482</v>
      </c>
      <c r="AM42">
        <v>0</v>
      </c>
      <c r="AN42">
        <v>0</v>
      </c>
      <c r="AO42">
        <v>0</v>
      </c>
      <c r="AP42">
        <v>0.78475228870389402</v>
      </c>
      <c r="AQ42">
        <v>0</v>
      </c>
      <c r="AR42">
        <v>8.1167388000000003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723.63655320633291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88.771799941354502</v>
      </c>
      <c r="L43">
        <v>35.969433110810186</v>
      </c>
      <c r="M43">
        <v>0</v>
      </c>
      <c r="N43">
        <v>29.103818610176621</v>
      </c>
      <c r="O43">
        <v>48.878013381848362</v>
      </c>
      <c r="P43">
        <v>66.810038046697031</v>
      </c>
      <c r="Q43">
        <v>2.556836220230474</v>
      </c>
      <c r="R43">
        <v>5.4706955140579101</v>
      </c>
      <c r="S43">
        <v>3.8593154450402136</v>
      </c>
      <c r="T43">
        <v>0</v>
      </c>
      <c r="U43">
        <v>272.88</v>
      </c>
      <c r="V43">
        <v>5.0958108783783773</v>
      </c>
      <c r="W43">
        <v>10.85659896585366</v>
      </c>
      <c r="X43">
        <v>36.351620136525945</v>
      </c>
      <c r="Y43">
        <v>0</v>
      </c>
      <c r="Z43">
        <v>3.1962953599999997</v>
      </c>
      <c r="AA43">
        <v>0</v>
      </c>
      <c r="AB43">
        <v>9.6838366899886434</v>
      </c>
      <c r="AC43">
        <v>4.7481324698079534</v>
      </c>
      <c r="AD43">
        <v>4.4777498257343789</v>
      </c>
      <c r="AE43">
        <v>12.116807626125919</v>
      </c>
      <c r="AF43">
        <v>0</v>
      </c>
      <c r="AG43">
        <v>0</v>
      </c>
      <c r="AH43">
        <v>28.663985155789383</v>
      </c>
      <c r="AI43">
        <v>0</v>
      </c>
      <c r="AJ43">
        <v>0</v>
      </c>
      <c r="AK43">
        <v>16.662173967375885</v>
      </c>
      <c r="AL43">
        <v>20.501423381583482</v>
      </c>
      <c r="AM43">
        <v>0</v>
      </c>
      <c r="AN43">
        <v>0</v>
      </c>
      <c r="AO43">
        <v>0</v>
      </c>
      <c r="AP43">
        <v>0.78475228870389402</v>
      </c>
      <c r="AQ43">
        <v>0</v>
      </c>
      <c r="AR43">
        <v>9.4695285999999985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724.72666210495265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88.771799941354502</v>
      </c>
      <c r="L44">
        <v>35.969433110810186</v>
      </c>
      <c r="M44">
        <v>0</v>
      </c>
      <c r="N44">
        <v>29.103818610176621</v>
      </c>
      <c r="O44">
        <v>48.878013381848362</v>
      </c>
      <c r="P44">
        <v>66.810038046697031</v>
      </c>
      <c r="Q44">
        <v>2.556836220230474</v>
      </c>
      <c r="R44">
        <v>5.4706955140579101</v>
      </c>
      <c r="S44">
        <v>3.8593154450402136</v>
      </c>
      <c r="T44">
        <v>0</v>
      </c>
      <c r="U44">
        <v>272.88</v>
      </c>
      <c r="V44">
        <v>5.0958108783783773</v>
      </c>
      <c r="W44">
        <v>10.85659896585366</v>
      </c>
      <c r="X44">
        <v>36.351620136525945</v>
      </c>
      <c r="Y44">
        <v>0</v>
      </c>
      <c r="Z44">
        <v>3.1962953599999997</v>
      </c>
      <c r="AA44">
        <v>0</v>
      </c>
      <c r="AB44">
        <v>9.6838366899886434</v>
      </c>
      <c r="AC44">
        <v>4.7481324698079534</v>
      </c>
      <c r="AD44">
        <v>4.4777498257343789</v>
      </c>
      <c r="AE44">
        <v>12.116807626125919</v>
      </c>
      <c r="AF44">
        <v>0</v>
      </c>
      <c r="AG44">
        <v>0</v>
      </c>
      <c r="AH44">
        <v>28.663985155789383</v>
      </c>
      <c r="AI44">
        <v>0</v>
      </c>
      <c r="AJ44">
        <v>0</v>
      </c>
      <c r="AK44">
        <v>16.662173967375885</v>
      </c>
      <c r="AL44">
        <v>20.501423381583482</v>
      </c>
      <c r="AM44">
        <v>0</v>
      </c>
      <c r="AN44">
        <v>0</v>
      </c>
      <c r="AO44">
        <v>0</v>
      </c>
      <c r="AP44">
        <v>0.78475228870389402</v>
      </c>
      <c r="AQ44">
        <v>0</v>
      </c>
      <c r="AR44">
        <v>9.4695285999999985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724.72666210495265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88.771799941354502</v>
      </c>
      <c r="L45">
        <v>35.969433110810186</v>
      </c>
      <c r="M45">
        <v>0</v>
      </c>
      <c r="N45">
        <v>29.103818610176621</v>
      </c>
      <c r="O45">
        <v>48.878013381848362</v>
      </c>
      <c r="P45">
        <v>66.810038046697031</v>
      </c>
      <c r="Q45">
        <v>2.556836220230474</v>
      </c>
      <c r="R45">
        <v>5.4706955140579101</v>
      </c>
      <c r="S45">
        <v>3.8593154450402136</v>
      </c>
      <c r="T45">
        <v>0</v>
      </c>
      <c r="U45">
        <v>272.88</v>
      </c>
      <c r="V45">
        <v>5.0958108783783773</v>
      </c>
      <c r="W45">
        <v>10.85659896585366</v>
      </c>
      <c r="X45">
        <v>36.351620136525945</v>
      </c>
      <c r="Y45">
        <v>0</v>
      </c>
      <c r="Z45">
        <v>1.5981476799999998</v>
      </c>
      <c r="AA45">
        <v>0</v>
      </c>
      <c r="AB45">
        <v>9.6838366899886434</v>
      </c>
      <c r="AC45">
        <v>4.7481324698079534</v>
      </c>
      <c r="AD45">
        <v>4.4777498257343789</v>
      </c>
      <c r="AE45">
        <v>12.116807626125919</v>
      </c>
      <c r="AF45">
        <v>0</v>
      </c>
      <c r="AG45">
        <v>0</v>
      </c>
      <c r="AH45">
        <v>28.663985155789383</v>
      </c>
      <c r="AI45">
        <v>0</v>
      </c>
      <c r="AJ45">
        <v>0</v>
      </c>
      <c r="AK45">
        <v>16.662173967375885</v>
      </c>
      <c r="AL45">
        <v>20.501423381583482</v>
      </c>
      <c r="AM45">
        <v>0</v>
      </c>
      <c r="AN45">
        <v>0</v>
      </c>
      <c r="AO45">
        <v>0</v>
      </c>
      <c r="AP45">
        <v>0.78475228870389402</v>
      </c>
      <c r="AQ45">
        <v>0</v>
      </c>
      <c r="AR45">
        <v>9.4695285999999985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723.12851442495264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88.771799941354502</v>
      </c>
      <c r="L46">
        <v>35.969433110810186</v>
      </c>
      <c r="M46">
        <v>0</v>
      </c>
      <c r="N46">
        <v>29.103818610176621</v>
      </c>
      <c r="O46">
        <v>48.878013381848362</v>
      </c>
      <c r="P46">
        <v>66.810038046697031</v>
      </c>
      <c r="Q46">
        <v>2.556836220230474</v>
      </c>
      <c r="R46">
        <v>5.4706955140579101</v>
      </c>
      <c r="S46">
        <v>3.8593154450402136</v>
      </c>
      <c r="T46">
        <v>0</v>
      </c>
      <c r="U46">
        <v>272.88</v>
      </c>
      <c r="V46">
        <v>5.0958108783783773</v>
      </c>
      <c r="W46">
        <v>10.856496818050331</v>
      </c>
      <c r="X46">
        <v>36.351217778744136</v>
      </c>
      <c r="Y46">
        <v>0</v>
      </c>
      <c r="Z46">
        <v>1.5981476799999998</v>
      </c>
      <c r="AA46">
        <v>0</v>
      </c>
      <c r="AB46">
        <v>9.6838366899886434</v>
      </c>
      <c r="AC46">
        <v>4.7481324698079534</v>
      </c>
      <c r="AD46">
        <v>4.4777498257343789</v>
      </c>
      <c r="AE46">
        <v>12.116807626125919</v>
      </c>
      <c r="AF46">
        <v>0</v>
      </c>
      <c r="AG46">
        <v>0</v>
      </c>
      <c r="AH46">
        <v>28.663985155789383</v>
      </c>
      <c r="AI46">
        <v>0</v>
      </c>
      <c r="AJ46">
        <v>0</v>
      </c>
      <c r="AK46">
        <v>16.662173967375885</v>
      </c>
      <c r="AL46">
        <v>20.501423381583482</v>
      </c>
      <c r="AM46">
        <v>0</v>
      </c>
      <c r="AN46">
        <v>0</v>
      </c>
      <c r="AO46">
        <v>0</v>
      </c>
      <c r="AP46">
        <v>0.78475228870389402</v>
      </c>
      <c r="AQ46">
        <v>0</v>
      </c>
      <c r="AR46">
        <v>8.1167388000000003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721.77522011936753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88.770264424350941</v>
      </c>
      <c r="L47">
        <v>35.969433110810186</v>
      </c>
      <c r="M47">
        <v>0</v>
      </c>
      <c r="N47">
        <v>29.100574140810231</v>
      </c>
      <c r="O47">
        <v>48.869459686584207</v>
      </c>
      <c r="P47">
        <v>66.808149244817585</v>
      </c>
      <c r="Q47">
        <v>2.6550035954415954</v>
      </c>
      <c r="R47">
        <v>5.3098338697095437</v>
      </c>
      <c r="S47">
        <v>3.8602031846965694</v>
      </c>
      <c r="T47">
        <v>0</v>
      </c>
      <c r="U47">
        <v>272.88</v>
      </c>
      <c r="V47">
        <v>5.0958108783783773</v>
      </c>
      <c r="W47">
        <v>10.856496818050331</v>
      </c>
      <c r="X47">
        <v>36.349608755498053</v>
      </c>
      <c r="Y47">
        <v>0</v>
      </c>
      <c r="Z47">
        <v>1.5981476799999998</v>
      </c>
      <c r="AA47">
        <v>0</v>
      </c>
      <c r="AB47">
        <v>6.4558911956360001</v>
      </c>
      <c r="AC47">
        <v>4.7481324698079534</v>
      </c>
      <c r="AD47">
        <v>4.4777498257343789</v>
      </c>
      <c r="AE47">
        <v>12.116807626125919</v>
      </c>
      <c r="AF47">
        <v>0</v>
      </c>
      <c r="AG47">
        <v>0</v>
      </c>
      <c r="AH47">
        <v>28.663985155789383</v>
      </c>
      <c r="AI47">
        <v>0</v>
      </c>
      <c r="AJ47">
        <v>0</v>
      </c>
      <c r="AK47">
        <v>16.662173967375885</v>
      </c>
      <c r="AL47">
        <v>20.501423381583482</v>
      </c>
      <c r="AM47">
        <v>0</v>
      </c>
      <c r="AN47">
        <v>0</v>
      </c>
      <c r="AO47">
        <v>0</v>
      </c>
      <c r="AP47">
        <v>0.78475228870389402</v>
      </c>
      <c r="AQ47">
        <v>0</v>
      </c>
      <c r="AR47">
        <v>8.1167388000000003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718.4686365887743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88.770264424350941</v>
      </c>
      <c r="L48">
        <v>35.969433110810186</v>
      </c>
      <c r="M48">
        <v>0</v>
      </c>
      <c r="N48">
        <v>29.100574140810231</v>
      </c>
      <c r="O48">
        <v>48.869769206683074</v>
      </c>
      <c r="P48">
        <v>66.808149244817585</v>
      </c>
      <c r="Q48">
        <v>2.6550035954415954</v>
      </c>
      <c r="R48">
        <v>5.3098338697095437</v>
      </c>
      <c r="S48">
        <v>3.8602031846965694</v>
      </c>
      <c r="T48">
        <v>0</v>
      </c>
      <c r="U48">
        <v>272.88</v>
      </c>
      <c r="V48">
        <v>5.0958108783783773</v>
      </c>
      <c r="W48">
        <v>10.856496818050331</v>
      </c>
      <c r="X48">
        <v>36.349608755498053</v>
      </c>
      <c r="Y48">
        <v>0</v>
      </c>
      <c r="Z48">
        <v>1.5981476799999998</v>
      </c>
      <c r="AA48">
        <v>0</v>
      </c>
      <c r="AB48">
        <v>6.4558911956360001</v>
      </c>
      <c r="AC48">
        <v>4.7481324698079534</v>
      </c>
      <c r="AD48">
        <v>4.4777498257343789</v>
      </c>
      <c r="AE48">
        <v>12.116807626125919</v>
      </c>
      <c r="AF48">
        <v>0</v>
      </c>
      <c r="AG48">
        <v>0</v>
      </c>
      <c r="AH48">
        <v>28.663985155789383</v>
      </c>
      <c r="AI48">
        <v>0</v>
      </c>
      <c r="AJ48">
        <v>0</v>
      </c>
      <c r="AK48">
        <v>16.662173967375885</v>
      </c>
      <c r="AL48">
        <v>15.94555149079174</v>
      </c>
      <c r="AM48">
        <v>0</v>
      </c>
      <c r="AN48">
        <v>0</v>
      </c>
      <c r="AO48">
        <v>0</v>
      </c>
      <c r="AP48">
        <v>0.78475228870389402</v>
      </c>
      <c r="AQ48">
        <v>0</v>
      </c>
      <c r="AR48">
        <v>8.1167388000000003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713.91307421808153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88.080262369007897</v>
      </c>
      <c r="L49">
        <v>35.799435790019587</v>
      </c>
      <c r="M49">
        <v>0</v>
      </c>
      <c r="N49">
        <v>29.101033448879264</v>
      </c>
      <c r="O49">
        <v>48.869769206683074</v>
      </c>
      <c r="P49">
        <v>66.808149244817585</v>
      </c>
      <c r="Q49">
        <v>2.6550035954415954</v>
      </c>
      <c r="R49">
        <v>5.3098338697095437</v>
      </c>
      <c r="S49">
        <v>3.8602031846965694</v>
      </c>
      <c r="T49">
        <v>0</v>
      </c>
      <c r="U49">
        <v>272.88</v>
      </c>
      <c r="V49">
        <v>5.0958108783783773</v>
      </c>
      <c r="W49">
        <v>10.856496818050331</v>
      </c>
      <c r="X49">
        <v>36.349608755498053</v>
      </c>
      <c r="Y49">
        <v>0</v>
      </c>
      <c r="Z49">
        <v>1.5981476799999998</v>
      </c>
      <c r="AA49">
        <v>0</v>
      </c>
      <c r="AB49">
        <v>6.4558911956360001</v>
      </c>
      <c r="AC49">
        <v>4.7481324698079534</v>
      </c>
      <c r="AD49">
        <v>4.4777498257343789</v>
      </c>
      <c r="AE49">
        <v>12.116807626125919</v>
      </c>
      <c r="AF49">
        <v>0</v>
      </c>
      <c r="AG49">
        <v>0</v>
      </c>
      <c r="AH49">
        <v>28.663985155789383</v>
      </c>
      <c r="AI49">
        <v>0</v>
      </c>
      <c r="AJ49">
        <v>0</v>
      </c>
      <c r="AK49">
        <v>16.662173967375885</v>
      </c>
      <c r="AL49">
        <v>12.813389550000004</v>
      </c>
      <c r="AM49">
        <v>0</v>
      </c>
      <c r="AN49">
        <v>0</v>
      </c>
      <c r="AO49">
        <v>0</v>
      </c>
      <c r="AP49">
        <v>2.8251084425000834</v>
      </c>
      <c r="AQ49">
        <v>0</v>
      </c>
      <c r="AR49">
        <v>9.4695285999999985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713.31451816302138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88.080262369007897</v>
      </c>
      <c r="L50">
        <v>35.799435790019587</v>
      </c>
      <c r="M50">
        <v>0</v>
      </c>
      <c r="N50">
        <v>29.101033448879264</v>
      </c>
      <c r="O50">
        <v>48.869769206683074</v>
      </c>
      <c r="P50">
        <v>66.808149244817585</v>
      </c>
      <c r="Q50">
        <v>2.6550035954415954</v>
      </c>
      <c r="R50">
        <v>5.3098338697095437</v>
      </c>
      <c r="S50">
        <v>3.8602031846965694</v>
      </c>
      <c r="T50">
        <v>0</v>
      </c>
      <c r="U50">
        <v>272.88</v>
      </c>
      <c r="V50">
        <v>5.0958108783783773</v>
      </c>
      <c r="W50">
        <v>10.856496818050331</v>
      </c>
      <c r="X50">
        <v>36.349608755498053</v>
      </c>
      <c r="Y50">
        <v>0</v>
      </c>
      <c r="Z50">
        <v>1.5981476799999998</v>
      </c>
      <c r="AA50">
        <v>0</v>
      </c>
      <c r="AB50">
        <v>6.4558911956360001</v>
      </c>
      <c r="AC50">
        <v>4.7481324698079534</v>
      </c>
      <c r="AD50">
        <v>4.4777498257343789</v>
      </c>
      <c r="AE50">
        <v>12.116807626125919</v>
      </c>
      <c r="AF50">
        <v>0</v>
      </c>
      <c r="AG50">
        <v>0</v>
      </c>
      <c r="AH50">
        <v>28.663985155789383</v>
      </c>
      <c r="AI50">
        <v>0</v>
      </c>
      <c r="AJ50">
        <v>0</v>
      </c>
      <c r="AK50">
        <v>16.662173967375885</v>
      </c>
      <c r="AL50">
        <v>12.813389550000004</v>
      </c>
      <c r="AM50">
        <v>0</v>
      </c>
      <c r="AN50">
        <v>0</v>
      </c>
      <c r="AO50">
        <v>0</v>
      </c>
      <c r="AP50">
        <v>2.8251084425000834</v>
      </c>
      <c r="AQ50">
        <v>0</v>
      </c>
      <c r="AR50">
        <v>9.4695285999999985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713.31451816302138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88.768995958278381</v>
      </c>
      <c r="L51">
        <v>35.830412597881164</v>
      </c>
      <c r="M51">
        <v>0</v>
      </c>
      <c r="N51">
        <v>29.101033448879264</v>
      </c>
      <c r="O51">
        <v>48.869769206683074</v>
      </c>
      <c r="P51">
        <v>66.808149244817585</v>
      </c>
      <c r="Q51">
        <v>2.6550035954415954</v>
      </c>
      <c r="R51">
        <v>5.3098338697095437</v>
      </c>
      <c r="S51">
        <v>3.8602031846965694</v>
      </c>
      <c r="T51">
        <v>0</v>
      </c>
      <c r="U51">
        <v>272.88</v>
      </c>
      <c r="V51">
        <v>5.0958108783783773</v>
      </c>
      <c r="W51">
        <v>10.856496818050331</v>
      </c>
      <c r="X51">
        <v>36.349608755498053</v>
      </c>
      <c r="Y51">
        <v>0</v>
      </c>
      <c r="Z51">
        <v>1.5981476799999998</v>
      </c>
      <c r="AA51">
        <v>0</v>
      </c>
      <c r="AB51">
        <v>6.4558911956360001</v>
      </c>
      <c r="AC51">
        <v>4.7481324698079534</v>
      </c>
      <c r="AD51">
        <v>4.4777498257343789</v>
      </c>
      <c r="AE51">
        <v>12.116807626125919</v>
      </c>
      <c r="AF51">
        <v>0</v>
      </c>
      <c r="AG51">
        <v>0</v>
      </c>
      <c r="AH51">
        <v>34.396782273292395</v>
      </c>
      <c r="AI51">
        <v>0</v>
      </c>
      <c r="AJ51">
        <v>0</v>
      </c>
      <c r="AK51">
        <v>16.662173967375885</v>
      </c>
      <c r="AL51">
        <v>12.813389550000004</v>
      </c>
      <c r="AM51">
        <v>0</v>
      </c>
      <c r="AN51">
        <v>0</v>
      </c>
      <c r="AO51">
        <v>0</v>
      </c>
      <c r="AP51">
        <v>2.8251084425000834</v>
      </c>
      <c r="AQ51">
        <v>0</v>
      </c>
      <c r="AR51">
        <v>9.4695285999999985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719.76702567765631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88.768995958278381</v>
      </c>
      <c r="L52">
        <v>35.830412597881164</v>
      </c>
      <c r="M52">
        <v>0</v>
      </c>
      <c r="N52">
        <v>29.101033448879264</v>
      </c>
      <c r="O52">
        <v>48.869769206683074</v>
      </c>
      <c r="P52">
        <v>66.808149244817585</v>
      </c>
      <c r="Q52">
        <v>2.6550035954415954</v>
      </c>
      <c r="R52">
        <v>5.3098338697095437</v>
      </c>
      <c r="S52">
        <v>3.8602031846965694</v>
      </c>
      <c r="T52">
        <v>0</v>
      </c>
      <c r="U52">
        <v>272.88</v>
      </c>
      <c r="V52">
        <v>5.0967266811684269</v>
      </c>
      <c r="W52">
        <v>10.856496818050331</v>
      </c>
      <c r="X52">
        <v>36.349608755498053</v>
      </c>
      <c r="Y52">
        <v>0</v>
      </c>
      <c r="Z52">
        <v>1.5981476799999998</v>
      </c>
      <c r="AA52">
        <v>0</v>
      </c>
      <c r="AB52">
        <v>6.4558911956360001</v>
      </c>
      <c r="AC52">
        <v>4.7481324698079534</v>
      </c>
      <c r="AD52">
        <v>4.4777498257343789</v>
      </c>
      <c r="AE52">
        <v>12.116807626125919</v>
      </c>
      <c r="AF52">
        <v>0</v>
      </c>
      <c r="AG52">
        <v>0</v>
      </c>
      <c r="AH52">
        <v>34.396782273292395</v>
      </c>
      <c r="AI52">
        <v>0</v>
      </c>
      <c r="AJ52">
        <v>0</v>
      </c>
      <c r="AK52">
        <v>16.662173967375885</v>
      </c>
      <c r="AL52">
        <v>12.813389550000004</v>
      </c>
      <c r="AM52">
        <v>0</v>
      </c>
      <c r="AN52">
        <v>0</v>
      </c>
      <c r="AO52">
        <v>0</v>
      </c>
      <c r="AP52">
        <v>2.8251084425000834</v>
      </c>
      <c r="AQ52">
        <v>0</v>
      </c>
      <c r="AR52">
        <v>8.1167388000000003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718.41515168044634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88.769595468197352</v>
      </c>
      <c r="L53">
        <v>34.738273889974579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2.6550035954415954</v>
      </c>
      <c r="R53">
        <v>5.3098338697095437</v>
      </c>
      <c r="S53">
        <v>3.8602031846965694</v>
      </c>
      <c r="T53">
        <v>0</v>
      </c>
      <c r="U53">
        <v>272.88</v>
      </c>
      <c r="V53">
        <v>5.0967266811684269</v>
      </c>
      <c r="W53">
        <v>10.856496818050331</v>
      </c>
      <c r="X53">
        <v>36.349608755498053</v>
      </c>
      <c r="Y53">
        <v>0</v>
      </c>
      <c r="Z53">
        <v>1.5981476799999998</v>
      </c>
      <c r="AA53">
        <v>0</v>
      </c>
      <c r="AB53">
        <v>6.4558911956360001</v>
      </c>
      <c r="AC53">
        <v>4.7481324698079534</v>
      </c>
      <c r="AD53">
        <v>4.4777498257343789</v>
      </c>
      <c r="AE53">
        <v>12.116807626125919</v>
      </c>
      <c r="AF53">
        <v>0</v>
      </c>
      <c r="AG53">
        <v>0</v>
      </c>
      <c r="AH53">
        <v>34.396782273292395</v>
      </c>
      <c r="AI53">
        <v>0</v>
      </c>
      <c r="AJ53">
        <v>0</v>
      </c>
      <c r="AK53">
        <v>16.662173967375885</v>
      </c>
      <c r="AL53">
        <v>12.813389550000004</v>
      </c>
      <c r="AM53">
        <v>0</v>
      </c>
      <c r="AN53">
        <v>0</v>
      </c>
      <c r="AO53">
        <v>0</v>
      </c>
      <c r="AP53">
        <v>0.94170289881922142</v>
      </c>
      <c r="AQ53">
        <v>0</v>
      </c>
      <c r="AR53">
        <v>8.1167388000000003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715.44690471419324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88.769595468197352</v>
      </c>
      <c r="L54">
        <v>34.738273889974579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2.6550035954415954</v>
      </c>
      <c r="R54">
        <v>5.3098338697095437</v>
      </c>
      <c r="S54">
        <v>3.8602031846965694</v>
      </c>
      <c r="T54">
        <v>0</v>
      </c>
      <c r="U54">
        <v>272.88</v>
      </c>
      <c r="V54">
        <v>5.0967266811684269</v>
      </c>
      <c r="W54">
        <v>10.856496818050331</v>
      </c>
      <c r="X54">
        <v>36.349608755498053</v>
      </c>
      <c r="Y54">
        <v>0</v>
      </c>
      <c r="Z54">
        <v>1.5981476799999998</v>
      </c>
      <c r="AA54">
        <v>0</v>
      </c>
      <c r="AB54">
        <v>6.4558911956360001</v>
      </c>
      <c r="AC54">
        <v>4.7481324698079534</v>
      </c>
      <c r="AD54">
        <v>4.4777498257343789</v>
      </c>
      <c r="AE54">
        <v>12.116807626125919</v>
      </c>
      <c r="AF54">
        <v>0</v>
      </c>
      <c r="AG54">
        <v>0</v>
      </c>
      <c r="AH54">
        <v>34.396782273292395</v>
      </c>
      <c r="AI54">
        <v>0</v>
      </c>
      <c r="AJ54">
        <v>0</v>
      </c>
      <c r="AK54">
        <v>16.662173967375885</v>
      </c>
      <c r="AL54">
        <v>12.813389550000004</v>
      </c>
      <c r="AM54">
        <v>0</v>
      </c>
      <c r="AN54">
        <v>0</v>
      </c>
      <c r="AO54">
        <v>0</v>
      </c>
      <c r="AP54">
        <v>0.94170289881922142</v>
      </c>
      <c r="AQ54">
        <v>0</v>
      </c>
      <c r="AR54">
        <v>8.1167388000000003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715.44690471419324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88.769595468197352</v>
      </c>
      <c r="L55">
        <v>34.738273889974579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2.6550035954415954</v>
      </c>
      <c r="R55">
        <v>5.3098338697095437</v>
      </c>
      <c r="S55">
        <v>3.8602031846965694</v>
      </c>
      <c r="T55">
        <v>0</v>
      </c>
      <c r="U55">
        <v>272.88</v>
      </c>
      <c r="V55">
        <v>5.08997971101146</v>
      </c>
      <c r="W55">
        <v>10.856276647554413</v>
      </c>
      <c r="X55">
        <v>36.351186347753163</v>
      </c>
      <c r="Y55">
        <v>0</v>
      </c>
      <c r="Z55">
        <v>1.5981476799999998</v>
      </c>
      <c r="AA55">
        <v>0</v>
      </c>
      <c r="AB55">
        <v>6.4558911956360001</v>
      </c>
      <c r="AC55">
        <v>4.7481324698079534</v>
      </c>
      <c r="AD55">
        <v>4.4777498257343789</v>
      </c>
      <c r="AE55">
        <v>12.116807626125919</v>
      </c>
      <c r="AF55">
        <v>0</v>
      </c>
      <c r="AG55">
        <v>0</v>
      </c>
      <c r="AH55">
        <v>34.396782273292395</v>
      </c>
      <c r="AI55">
        <v>0</v>
      </c>
      <c r="AJ55">
        <v>0</v>
      </c>
      <c r="AK55">
        <v>16.662173967375885</v>
      </c>
      <c r="AL55">
        <v>12.813389550000004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9.4695285999999985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716.79430496579539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88.769595468197352</v>
      </c>
      <c r="L56">
        <v>34.738273889974579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2.6550035954415954</v>
      </c>
      <c r="R56">
        <v>5.3098338697095437</v>
      </c>
      <c r="S56">
        <v>3.8602031846965694</v>
      </c>
      <c r="T56">
        <v>0</v>
      </c>
      <c r="U56">
        <v>272.88</v>
      </c>
      <c r="V56">
        <v>5.08997971101146</v>
      </c>
      <c r="W56">
        <v>10.856276647554413</v>
      </c>
      <c r="X56">
        <v>36.351186347753163</v>
      </c>
      <c r="Y56">
        <v>0</v>
      </c>
      <c r="Z56">
        <v>1.5981476799999998</v>
      </c>
      <c r="AA56">
        <v>0</v>
      </c>
      <c r="AB56">
        <v>6.4558911956360001</v>
      </c>
      <c r="AC56">
        <v>4.7481324698079534</v>
      </c>
      <c r="AD56">
        <v>4.4777498257343789</v>
      </c>
      <c r="AE56">
        <v>12.116807626125919</v>
      </c>
      <c r="AF56">
        <v>0</v>
      </c>
      <c r="AG56">
        <v>0</v>
      </c>
      <c r="AH56">
        <v>34.396782273292395</v>
      </c>
      <c r="AI56">
        <v>0</v>
      </c>
      <c r="AJ56">
        <v>0</v>
      </c>
      <c r="AK56">
        <v>16.662173967375885</v>
      </c>
      <c r="AL56">
        <v>12.813389550000004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9.4695285999999985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716.79430496579539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88.769595468197352</v>
      </c>
      <c r="L57">
        <v>34.738273889974579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2.6538405667789005</v>
      </c>
      <c r="R57">
        <v>5.3081187103004295</v>
      </c>
      <c r="S57">
        <v>3.860227655474453</v>
      </c>
      <c r="T57">
        <v>0</v>
      </c>
      <c r="U57">
        <v>272.88</v>
      </c>
      <c r="V57">
        <v>5.08997971101146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0</v>
      </c>
      <c r="AB57">
        <v>6.4558911956360001</v>
      </c>
      <c r="AC57">
        <v>4.7481324698079534</v>
      </c>
      <c r="AD57">
        <v>4.4777498257343789</v>
      </c>
      <c r="AE57">
        <v>12.116807626125919</v>
      </c>
      <c r="AF57">
        <v>0</v>
      </c>
      <c r="AG57">
        <v>0</v>
      </c>
      <c r="AH57">
        <v>34.396782273292395</v>
      </c>
      <c r="AI57">
        <v>0</v>
      </c>
      <c r="AJ57">
        <v>0</v>
      </c>
      <c r="AK57">
        <v>16.662173967375885</v>
      </c>
      <c r="AL57">
        <v>12.813389550000004</v>
      </c>
      <c r="AM57">
        <v>0</v>
      </c>
      <c r="AN57">
        <v>0</v>
      </c>
      <c r="AO57">
        <v>0</v>
      </c>
      <c r="AP57">
        <v>0.94170289881922142</v>
      </c>
      <c r="AQ57">
        <v>0</v>
      </c>
      <c r="AR57">
        <v>9.4695285999999985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716.79145124850152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88.769595468197352</v>
      </c>
      <c r="L58">
        <v>34.738273889974579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2.6525264527027028</v>
      </c>
      <c r="R58">
        <v>5.3098910235294099</v>
      </c>
      <c r="S58">
        <v>3.858299483174076</v>
      </c>
      <c r="T58">
        <v>0</v>
      </c>
      <c r="U58">
        <v>272.88</v>
      </c>
      <c r="V58">
        <v>5.08997971101146</v>
      </c>
      <c r="W58">
        <v>10.856276647554413</v>
      </c>
      <c r="X58">
        <v>36.351186347753163</v>
      </c>
      <c r="Y58">
        <v>0</v>
      </c>
      <c r="Z58">
        <v>1.5981476799999998</v>
      </c>
      <c r="AA58">
        <v>0</v>
      </c>
      <c r="AB58">
        <v>6.4558911956360001</v>
      </c>
      <c r="AC58">
        <v>4.7481324698079534</v>
      </c>
      <c r="AD58">
        <v>4.4777498257343789</v>
      </c>
      <c r="AE58">
        <v>12.116807626125919</v>
      </c>
      <c r="AF58">
        <v>0</v>
      </c>
      <c r="AG58">
        <v>0</v>
      </c>
      <c r="AH58">
        <v>34.396782273292395</v>
      </c>
      <c r="AI58">
        <v>0</v>
      </c>
      <c r="AJ58">
        <v>0</v>
      </c>
      <c r="AK58">
        <v>16.662173967375885</v>
      </c>
      <c r="AL58">
        <v>12.813389550000004</v>
      </c>
      <c r="AM58">
        <v>0</v>
      </c>
      <c r="AN58">
        <v>0</v>
      </c>
      <c r="AO58">
        <v>0</v>
      </c>
      <c r="AP58">
        <v>0.94170289881922142</v>
      </c>
      <c r="AQ58">
        <v>0</v>
      </c>
      <c r="AR58">
        <v>8.1167388000000003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715.43719147535398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88.769301313875218</v>
      </c>
      <c r="L59">
        <v>34.739176631178708</v>
      </c>
      <c r="M59">
        <v>0</v>
      </c>
      <c r="N59">
        <v>29.101033448879264</v>
      </c>
      <c r="O59">
        <v>48.872613588856261</v>
      </c>
      <c r="P59">
        <v>66.812002638059695</v>
      </c>
      <c r="Q59">
        <v>2.6525264527027028</v>
      </c>
      <c r="R59">
        <v>5.3098910235294099</v>
      </c>
      <c r="S59">
        <v>3.858299483174076</v>
      </c>
      <c r="T59">
        <v>0</v>
      </c>
      <c r="U59">
        <v>272.88</v>
      </c>
      <c r="V59">
        <v>5.08997971101146</v>
      </c>
      <c r="W59">
        <v>10.856276647554413</v>
      </c>
      <c r="X59">
        <v>36.351186347753163</v>
      </c>
      <c r="Y59">
        <v>0</v>
      </c>
      <c r="Z59">
        <v>1.5981476799999998</v>
      </c>
      <c r="AA59">
        <v>0</v>
      </c>
      <c r="AB59">
        <v>6.4558911956360001</v>
      </c>
      <c r="AC59">
        <v>4.7481324698079534</v>
      </c>
      <c r="AD59">
        <v>4.4777498257343789</v>
      </c>
      <c r="AE59">
        <v>12.116807626125919</v>
      </c>
      <c r="AF59">
        <v>0</v>
      </c>
      <c r="AG59">
        <v>0</v>
      </c>
      <c r="AH59">
        <v>34.396782273292395</v>
      </c>
      <c r="AI59">
        <v>0</v>
      </c>
      <c r="AJ59">
        <v>0</v>
      </c>
      <c r="AK59">
        <v>16.662173967375885</v>
      </c>
      <c r="AL59">
        <v>12.813389550000004</v>
      </c>
      <c r="AM59">
        <v>0</v>
      </c>
      <c r="AN59">
        <v>0</v>
      </c>
      <c r="AO59">
        <v>0</v>
      </c>
      <c r="AP59">
        <v>0.94170289881922142</v>
      </c>
      <c r="AQ59">
        <v>0</v>
      </c>
      <c r="AR59">
        <v>8.1167388000000003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715.43780006223597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88.770323345760374</v>
      </c>
      <c r="L60">
        <v>34.739265074984885</v>
      </c>
      <c r="M60">
        <v>0</v>
      </c>
      <c r="N60">
        <v>29.101033448879264</v>
      </c>
      <c r="O60">
        <v>48.872613588856261</v>
      </c>
      <c r="P60">
        <v>66.812002638059695</v>
      </c>
      <c r="Q60">
        <v>2.6729308265895955</v>
      </c>
      <c r="R60">
        <v>10.390096394645742</v>
      </c>
      <c r="S60">
        <v>6.46729681071964</v>
      </c>
      <c r="T60">
        <v>0</v>
      </c>
      <c r="U60">
        <v>272.88</v>
      </c>
      <c r="V60">
        <v>5.08997971101146</v>
      </c>
      <c r="W60">
        <v>10.856276647554413</v>
      </c>
      <c r="X60">
        <v>36.351186347753163</v>
      </c>
      <c r="Y60">
        <v>0</v>
      </c>
      <c r="Z60">
        <v>1.5981476799999998</v>
      </c>
      <c r="AA60">
        <v>0</v>
      </c>
      <c r="AB60">
        <v>6.4558911956360001</v>
      </c>
      <c r="AC60">
        <v>4.7481324698079534</v>
      </c>
      <c r="AD60">
        <v>4.4777498257343789</v>
      </c>
      <c r="AE60">
        <v>12.116807626125919</v>
      </c>
      <c r="AF60">
        <v>0</v>
      </c>
      <c r="AG60">
        <v>0</v>
      </c>
      <c r="AH60">
        <v>34.396782273292395</v>
      </c>
      <c r="AI60">
        <v>0</v>
      </c>
      <c r="AJ60">
        <v>0</v>
      </c>
      <c r="AK60">
        <v>16.662173967375885</v>
      </c>
      <c r="AL60">
        <v>15.94555149079174</v>
      </c>
      <c r="AM60">
        <v>0</v>
      </c>
      <c r="AN60">
        <v>0</v>
      </c>
      <c r="AO60">
        <v>0</v>
      </c>
      <c r="AP60">
        <v>0.94170289881922142</v>
      </c>
      <c r="AQ60">
        <v>0</v>
      </c>
      <c r="AR60">
        <v>8.1167388000000003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726.28067955126789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125.44065926595074</v>
      </c>
      <c r="L61">
        <v>34.739326753400057</v>
      </c>
      <c r="M61">
        <v>0</v>
      </c>
      <c r="N61">
        <v>29.101033448879264</v>
      </c>
      <c r="O61">
        <v>48.872613588856261</v>
      </c>
      <c r="P61">
        <v>66.812002638059695</v>
      </c>
      <c r="Q61">
        <v>2.6729308265895955</v>
      </c>
      <c r="R61">
        <v>10.390096394645742</v>
      </c>
      <c r="S61">
        <v>6.46729681071964</v>
      </c>
      <c r="T61">
        <v>0</v>
      </c>
      <c r="U61">
        <v>272.88</v>
      </c>
      <c r="V61">
        <v>5.08997971101146</v>
      </c>
      <c r="W61">
        <v>10.856276647554413</v>
      </c>
      <c r="X61">
        <v>36.351186347753163</v>
      </c>
      <c r="Y61">
        <v>0</v>
      </c>
      <c r="Z61">
        <v>1.5981476799999998</v>
      </c>
      <c r="AA61">
        <v>0</v>
      </c>
      <c r="AB61">
        <v>6.4558911956360001</v>
      </c>
      <c r="AC61">
        <v>4.7481324698079534</v>
      </c>
      <c r="AD61">
        <v>4.4777498257343789</v>
      </c>
      <c r="AE61">
        <v>12.116807626125919</v>
      </c>
      <c r="AF61">
        <v>0</v>
      </c>
      <c r="AG61">
        <v>0</v>
      </c>
      <c r="AH61">
        <v>34.396782273292395</v>
      </c>
      <c r="AI61">
        <v>0</v>
      </c>
      <c r="AJ61">
        <v>0</v>
      </c>
      <c r="AK61">
        <v>16.662173967375885</v>
      </c>
      <c r="AL61">
        <v>19.647197259208266</v>
      </c>
      <c r="AM61">
        <v>0</v>
      </c>
      <c r="AN61">
        <v>0</v>
      </c>
      <c r="AO61">
        <v>0</v>
      </c>
      <c r="AP61">
        <v>2.8251084425000834</v>
      </c>
      <c r="AQ61">
        <v>0</v>
      </c>
      <c r="AR61">
        <v>8.1167388000000003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768.53612846197063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86.840293990388403</v>
      </c>
      <c r="L62">
        <v>34.739444988506918</v>
      </c>
      <c r="M62">
        <v>0</v>
      </c>
      <c r="N62">
        <v>29.101033448879264</v>
      </c>
      <c r="O62">
        <v>48.872613588856261</v>
      </c>
      <c r="P62">
        <v>66.812002638059695</v>
      </c>
      <c r="Q62">
        <v>2.6729308265895955</v>
      </c>
      <c r="R62">
        <v>10.390096394645742</v>
      </c>
      <c r="S62">
        <v>6.46729681071964</v>
      </c>
      <c r="T62">
        <v>0</v>
      </c>
      <c r="U62">
        <v>272.88</v>
      </c>
      <c r="V62">
        <v>5.08997971101146</v>
      </c>
      <c r="W62">
        <v>10.856276647554413</v>
      </c>
      <c r="X62">
        <v>36.351186347753163</v>
      </c>
      <c r="Y62">
        <v>0</v>
      </c>
      <c r="Z62">
        <v>1.5981476799999998</v>
      </c>
      <c r="AA62">
        <v>0</v>
      </c>
      <c r="AB62">
        <v>6.4558911956360001</v>
      </c>
      <c r="AC62">
        <v>4.7481324698079534</v>
      </c>
      <c r="AD62">
        <v>4.4777498257343789</v>
      </c>
      <c r="AE62">
        <v>12.116807626125919</v>
      </c>
      <c r="AF62">
        <v>0</v>
      </c>
      <c r="AG62">
        <v>0</v>
      </c>
      <c r="AH62">
        <v>34.396782273292395</v>
      </c>
      <c r="AI62">
        <v>0</v>
      </c>
      <c r="AJ62">
        <v>0</v>
      </c>
      <c r="AK62">
        <v>16.662173967375885</v>
      </c>
      <c r="AL62">
        <v>19.647197259208266</v>
      </c>
      <c r="AM62">
        <v>0</v>
      </c>
      <c r="AN62">
        <v>0</v>
      </c>
      <c r="AO62">
        <v>0</v>
      </c>
      <c r="AP62">
        <v>2.8251084425000834</v>
      </c>
      <c r="AQ62">
        <v>0</v>
      </c>
      <c r="AR62">
        <v>8.1167388000000003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729.93588142151521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134.87038321206205</v>
      </c>
      <c r="L63">
        <v>34.738984438386694</v>
      </c>
      <c r="M63">
        <v>0</v>
      </c>
      <c r="N63">
        <v>29.101033448879264</v>
      </c>
      <c r="O63">
        <v>48.872613588856261</v>
      </c>
      <c r="P63">
        <v>66.812002638059695</v>
      </c>
      <c r="Q63">
        <v>2.6701421879010088</v>
      </c>
      <c r="R63">
        <v>10.390096394645742</v>
      </c>
      <c r="S63">
        <v>6.46729681071964</v>
      </c>
      <c r="T63">
        <v>0</v>
      </c>
      <c r="U63">
        <v>272.88</v>
      </c>
      <c r="V63">
        <v>5.08997971101146</v>
      </c>
      <c r="W63">
        <v>10.856276647554413</v>
      </c>
      <c r="X63">
        <v>36.351186347753163</v>
      </c>
      <c r="Y63">
        <v>0</v>
      </c>
      <c r="Z63">
        <v>1.5981476799999998</v>
      </c>
      <c r="AA63">
        <v>3.4430782828176287</v>
      </c>
      <c r="AB63">
        <v>6.4558911956360001</v>
      </c>
      <c r="AC63">
        <v>4.7481324698079534</v>
      </c>
      <c r="AD63">
        <v>4.4777498257343789</v>
      </c>
      <c r="AE63">
        <v>12.116807626125919</v>
      </c>
      <c r="AF63">
        <v>0</v>
      </c>
      <c r="AG63">
        <v>0</v>
      </c>
      <c r="AH63">
        <v>34.396782273292395</v>
      </c>
      <c r="AI63">
        <v>0</v>
      </c>
      <c r="AJ63">
        <v>0</v>
      </c>
      <c r="AK63">
        <v>16.662173967375885</v>
      </c>
      <c r="AL63">
        <v>19.647197259208266</v>
      </c>
      <c r="AM63">
        <v>0</v>
      </c>
      <c r="AN63">
        <v>0</v>
      </c>
      <c r="AO63">
        <v>0</v>
      </c>
      <c r="AP63">
        <v>0.94170289881922142</v>
      </c>
      <c r="AQ63">
        <v>0</v>
      </c>
      <c r="AR63">
        <v>8.1167388000000003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779.5223941935169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135.08086984610108</v>
      </c>
      <c r="L64">
        <v>34.738984438386694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2.6719546553620535</v>
      </c>
      <c r="R64">
        <v>10.390096394645742</v>
      </c>
      <c r="S64">
        <v>6.46729681071964</v>
      </c>
      <c r="T64">
        <v>0</v>
      </c>
      <c r="U64">
        <v>272.88</v>
      </c>
      <c r="V64">
        <v>5.08997971101146</v>
      </c>
      <c r="W64">
        <v>10.856276647554413</v>
      </c>
      <c r="X64">
        <v>36.351186347753163</v>
      </c>
      <c r="Y64">
        <v>0</v>
      </c>
      <c r="Z64">
        <v>1.5981476799999998</v>
      </c>
      <c r="AA64">
        <v>3.4430782828176287</v>
      </c>
      <c r="AB64">
        <v>6.4558911956360001</v>
      </c>
      <c r="AC64">
        <v>4.7481324698079534</v>
      </c>
      <c r="AD64">
        <v>4.4777498257343789</v>
      </c>
      <c r="AE64">
        <v>12.116807626125919</v>
      </c>
      <c r="AF64">
        <v>0</v>
      </c>
      <c r="AG64">
        <v>0</v>
      </c>
      <c r="AH64">
        <v>34.396782273292395</v>
      </c>
      <c r="AI64">
        <v>0</v>
      </c>
      <c r="AJ64">
        <v>0</v>
      </c>
      <c r="AK64">
        <v>16.662173967375885</v>
      </c>
      <c r="AL64">
        <v>19.647197259208266</v>
      </c>
      <c r="AM64">
        <v>0</v>
      </c>
      <c r="AN64">
        <v>0</v>
      </c>
      <c r="AO64">
        <v>0</v>
      </c>
      <c r="AP64">
        <v>0.94170289881922142</v>
      </c>
      <c r="AQ64">
        <v>0</v>
      </c>
      <c r="AR64">
        <v>8.1167388000000003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779.73469329501688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135.08086984610108</v>
      </c>
      <c r="L65">
        <v>34.738984438386694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2.6719546553620535</v>
      </c>
      <c r="R65">
        <v>10.390096394645742</v>
      </c>
      <c r="S65">
        <v>6.46729681071964</v>
      </c>
      <c r="T65">
        <v>0</v>
      </c>
      <c r="U65">
        <v>272.88</v>
      </c>
      <c r="V65">
        <v>5.08997971101146</v>
      </c>
      <c r="W65">
        <v>10.856276647554413</v>
      </c>
      <c r="X65">
        <v>36.351186347753163</v>
      </c>
      <c r="Y65">
        <v>0</v>
      </c>
      <c r="Z65">
        <v>1.5981476799999998</v>
      </c>
      <c r="AA65">
        <v>3.4430782828176287</v>
      </c>
      <c r="AB65">
        <v>6.4558911956360001</v>
      </c>
      <c r="AC65">
        <v>4.7481324698079534</v>
      </c>
      <c r="AD65">
        <v>4.4777498257343789</v>
      </c>
      <c r="AE65">
        <v>12.116807626125919</v>
      </c>
      <c r="AF65">
        <v>0</v>
      </c>
      <c r="AG65">
        <v>0</v>
      </c>
      <c r="AH65">
        <v>34.396782273292395</v>
      </c>
      <c r="AI65">
        <v>0</v>
      </c>
      <c r="AJ65">
        <v>0</v>
      </c>
      <c r="AK65">
        <v>16.662173967375885</v>
      </c>
      <c r="AL65">
        <v>19.647197259208266</v>
      </c>
      <c r="AM65">
        <v>0</v>
      </c>
      <c r="AN65">
        <v>0</v>
      </c>
      <c r="AO65">
        <v>0</v>
      </c>
      <c r="AP65">
        <v>0.94170289881922142</v>
      </c>
      <c r="AQ65">
        <v>0</v>
      </c>
      <c r="AR65">
        <v>8.1167388000000003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779.73469329501688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135.08086984610108</v>
      </c>
      <c r="L66">
        <v>34.738984438386694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2.6719546553620535</v>
      </c>
      <c r="R66">
        <v>10.390096394645742</v>
      </c>
      <c r="S66">
        <v>6.46729681071964</v>
      </c>
      <c r="T66">
        <v>0</v>
      </c>
      <c r="U66">
        <v>272.88</v>
      </c>
      <c r="V66">
        <v>5.08997971101146</v>
      </c>
      <c r="W66">
        <v>10.856276647554413</v>
      </c>
      <c r="X66">
        <v>36.351186347753163</v>
      </c>
      <c r="Y66">
        <v>0</v>
      </c>
      <c r="Z66">
        <v>1.5981476799999998</v>
      </c>
      <c r="AA66">
        <v>6.8729915072667618</v>
      </c>
      <c r="AB66">
        <v>6.4558911956360001</v>
      </c>
      <c r="AC66">
        <v>4.7481324698079534</v>
      </c>
      <c r="AD66">
        <v>4.4777498257343789</v>
      </c>
      <c r="AE66">
        <v>12.116807626125919</v>
      </c>
      <c r="AF66">
        <v>0</v>
      </c>
      <c r="AG66">
        <v>0</v>
      </c>
      <c r="AH66">
        <v>34.396782273292395</v>
      </c>
      <c r="AI66">
        <v>0</v>
      </c>
      <c r="AJ66">
        <v>0</v>
      </c>
      <c r="AK66">
        <v>16.662173967375885</v>
      </c>
      <c r="AL66">
        <v>19.647197259208266</v>
      </c>
      <c r="AM66">
        <v>0</v>
      </c>
      <c r="AN66">
        <v>0</v>
      </c>
      <c r="AO66">
        <v>0</v>
      </c>
      <c r="AP66">
        <v>0.94170289881922142</v>
      </c>
      <c r="AQ66">
        <v>0</v>
      </c>
      <c r="AR66">
        <v>8.1167388000000003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783.16460651946602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135.08086984610108</v>
      </c>
      <c r="L67">
        <v>34.738984438386694</v>
      </c>
      <c r="M67">
        <v>0</v>
      </c>
      <c r="N67">
        <v>29.101033448879264</v>
      </c>
      <c r="O67">
        <v>48.872613588856261</v>
      </c>
      <c r="P67">
        <v>66.812002638059695</v>
      </c>
      <c r="Q67">
        <v>2.6719546553620535</v>
      </c>
      <c r="R67">
        <v>10.390096394645742</v>
      </c>
      <c r="S67">
        <v>6.46729681071964</v>
      </c>
      <c r="T67">
        <v>0</v>
      </c>
      <c r="U67">
        <v>272.88</v>
      </c>
      <c r="V67">
        <v>5.08997971101146</v>
      </c>
      <c r="W67">
        <v>10.856276647554413</v>
      </c>
      <c r="X67">
        <v>36.351186347753163</v>
      </c>
      <c r="Y67">
        <v>0</v>
      </c>
      <c r="Z67">
        <v>1.5981476799999998</v>
      </c>
      <c r="AA67">
        <v>6.8861568196202549</v>
      </c>
      <c r="AB67">
        <v>6.4558911956360001</v>
      </c>
      <c r="AC67">
        <v>4.7481324698079534</v>
      </c>
      <c r="AD67">
        <v>4.4777498257343789</v>
      </c>
      <c r="AE67">
        <v>12.116807626125919</v>
      </c>
      <c r="AF67">
        <v>0</v>
      </c>
      <c r="AG67">
        <v>0</v>
      </c>
      <c r="AH67">
        <v>34.396782273292395</v>
      </c>
      <c r="AI67">
        <v>0</v>
      </c>
      <c r="AJ67">
        <v>0</v>
      </c>
      <c r="AK67">
        <v>16.662173967375885</v>
      </c>
      <c r="AL67">
        <v>20.501423381583482</v>
      </c>
      <c r="AM67">
        <v>0</v>
      </c>
      <c r="AN67">
        <v>0</v>
      </c>
      <c r="AO67">
        <v>0</v>
      </c>
      <c r="AP67">
        <v>2.8251084425000834</v>
      </c>
      <c r="AQ67">
        <v>0</v>
      </c>
      <c r="AR67">
        <v>8.1167388000000003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785.91540349787556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135.08086984610108</v>
      </c>
      <c r="L68">
        <v>34.738984438386694</v>
      </c>
      <c r="M68">
        <v>0</v>
      </c>
      <c r="N68">
        <v>29.101033448879264</v>
      </c>
      <c r="O68">
        <v>48.872613588856261</v>
      </c>
      <c r="P68">
        <v>66.812002638059695</v>
      </c>
      <c r="Q68">
        <v>2.6719546553620535</v>
      </c>
      <c r="R68">
        <v>10.390096394645742</v>
      </c>
      <c r="S68">
        <v>6.46729681071964</v>
      </c>
      <c r="T68">
        <v>0</v>
      </c>
      <c r="U68">
        <v>272.88</v>
      </c>
      <c r="V68">
        <v>5.08997971101146</v>
      </c>
      <c r="W68">
        <v>10.856276647554413</v>
      </c>
      <c r="X68">
        <v>36.351186347753163</v>
      </c>
      <c r="Y68">
        <v>0</v>
      </c>
      <c r="Z68">
        <v>1.5981476799999998</v>
      </c>
      <c r="AA68">
        <v>10.329235102437883</v>
      </c>
      <c r="AB68">
        <v>6.4558911956360001</v>
      </c>
      <c r="AC68">
        <v>4.7481324698079534</v>
      </c>
      <c r="AD68">
        <v>4.4777498257343789</v>
      </c>
      <c r="AE68">
        <v>12.116807626125919</v>
      </c>
      <c r="AF68">
        <v>0</v>
      </c>
      <c r="AG68">
        <v>0</v>
      </c>
      <c r="AH68">
        <v>34.396782273292395</v>
      </c>
      <c r="AI68">
        <v>0</v>
      </c>
      <c r="AJ68">
        <v>0</v>
      </c>
      <c r="AK68">
        <v>16.662173967375885</v>
      </c>
      <c r="AL68">
        <v>20.501423381583482</v>
      </c>
      <c r="AM68">
        <v>0</v>
      </c>
      <c r="AN68">
        <v>0</v>
      </c>
      <c r="AO68">
        <v>0</v>
      </c>
      <c r="AP68">
        <v>2.8251084425000834</v>
      </c>
      <c r="AQ68">
        <v>0</v>
      </c>
      <c r="AR68">
        <v>8.1167388000000003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789.35848178069318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86.839872440569351</v>
      </c>
      <c r="L69">
        <v>34.738984438386694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2.6719546553620535</v>
      </c>
      <c r="R69">
        <v>4.8195871670638066</v>
      </c>
      <c r="S69">
        <v>3.858299483174076</v>
      </c>
      <c r="T69">
        <v>0</v>
      </c>
      <c r="U69">
        <v>272.88</v>
      </c>
      <c r="V69">
        <v>5.08997971101146</v>
      </c>
      <c r="W69">
        <v>10.856276647554413</v>
      </c>
      <c r="X69">
        <v>36.351186347753163</v>
      </c>
      <c r="Y69">
        <v>0</v>
      </c>
      <c r="Z69">
        <v>1.5981476799999998</v>
      </c>
      <c r="AA69">
        <v>10.329235102437883</v>
      </c>
      <c r="AB69">
        <v>6.4558911956360001</v>
      </c>
      <c r="AC69">
        <v>4.7481324698079534</v>
      </c>
      <c r="AD69">
        <v>4.4777498257343789</v>
      </c>
      <c r="AE69">
        <v>12.116807626125919</v>
      </c>
      <c r="AF69">
        <v>0</v>
      </c>
      <c r="AG69">
        <v>0</v>
      </c>
      <c r="AH69">
        <v>34.396782273292395</v>
      </c>
      <c r="AI69">
        <v>0</v>
      </c>
      <c r="AJ69">
        <v>0</v>
      </c>
      <c r="AK69">
        <v>16.662173967375885</v>
      </c>
      <c r="AL69">
        <v>20.501423381583482</v>
      </c>
      <c r="AM69">
        <v>0</v>
      </c>
      <c r="AN69">
        <v>0</v>
      </c>
      <c r="AO69">
        <v>0</v>
      </c>
      <c r="AP69">
        <v>2.8251084425000834</v>
      </c>
      <c r="AQ69">
        <v>0</v>
      </c>
      <c r="AR69">
        <v>8.1167388000000003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732.93797782003401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86.839872440569351</v>
      </c>
      <c r="L70">
        <v>34.738750985680326</v>
      </c>
      <c r="M70">
        <v>0</v>
      </c>
      <c r="N70">
        <v>29.101033448879264</v>
      </c>
      <c r="O70">
        <v>48.872613588856261</v>
      </c>
      <c r="P70">
        <v>66.812002638059695</v>
      </c>
      <c r="Q70">
        <v>2.6719546553620535</v>
      </c>
      <c r="R70">
        <v>4.8195871670638066</v>
      </c>
      <c r="S70">
        <v>3.858299483174076</v>
      </c>
      <c r="T70">
        <v>0</v>
      </c>
      <c r="U70">
        <v>272.88</v>
      </c>
      <c r="V70">
        <v>5.08997971101146</v>
      </c>
      <c r="W70">
        <v>10.856276647554413</v>
      </c>
      <c r="X70">
        <v>36.351186347753163</v>
      </c>
      <c r="Y70">
        <v>0</v>
      </c>
      <c r="Z70">
        <v>1.5981476799999998</v>
      </c>
      <c r="AA70">
        <v>10.329235102437883</v>
      </c>
      <c r="AB70">
        <v>6.4558911956360001</v>
      </c>
      <c r="AC70">
        <v>4.7481324698079534</v>
      </c>
      <c r="AD70">
        <v>4.4777498257343789</v>
      </c>
      <c r="AE70">
        <v>12.116807626125919</v>
      </c>
      <c r="AF70">
        <v>0</v>
      </c>
      <c r="AG70">
        <v>0</v>
      </c>
      <c r="AH70">
        <v>34.396782273292395</v>
      </c>
      <c r="AI70">
        <v>0</v>
      </c>
      <c r="AJ70">
        <v>0</v>
      </c>
      <c r="AK70">
        <v>16.662173967375885</v>
      </c>
      <c r="AL70">
        <v>19.450725418674701</v>
      </c>
      <c r="AM70">
        <v>0</v>
      </c>
      <c r="AN70">
        <v>0</v>
      </c>
      <c r="AO70">
        <v>0</v>
      </c>
      <c r="AP70">
        <v>2.8251084425000834</v>
      </c>
      <c r="AQ70">
        <v>0</v>
      </c>
      <c r="AR70">
        <v>8.1167388000000003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731.88704640441881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134.19063518776983</v>
      </c>
      <c r="L71">
        <v>34.738866394839775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2.6719546553620535</v>
      </c>
      <c r="R71">
        <v>10.027100681247092</v>
      </c>
      <c r="S71">
        <v>6.2382775712665417</v>
      </c>
      <c r="T71">
        <v>0</v>
      </c>
      <c r="U71">
        <v>274.31</v>
      </c>
      <c r="V71">
        <v>5.08997971101146</v>
      </c>
      <c r="W71">
        <v>10.856276647554413</v>
      </c>
      <c r="X71">
        <v>36.351186347753163</v>
      </c>
      <c r="Y71">
        <v>0</v>
      </c>
      <c r="Z71">
        <v>1.5981476799999998</v>
      </c>
      <c r="AA71">
        <v>10.329235102437883</v>
      </c>
      <c r="AB71">
        <v>6.4558911956360001</v>
      </c>
      <c r="AC71">
        <v>7.1218865668903444</v>
      </c>
      <c r="AD71">
        <v>4.4777498257343789</v>
      </c>
      <c r="AE71">
        <v>12.116807626125919</v>
      </c>
      <c r="AF71">
        <v>0</v>
      </c>
      <c r="AG71">
        <v>0</v>
      </c>
      <c r="AH71">
        <v>32.4935863537412</v>
      </c>
      <c r="AI71">
        <v>3.4314738523490469</v>
      </c>
      <c r="AJ71">
        <v>0</v>
      </c>
      <c r="AK71">
        <v>16.662173967375885</v>
      </c>
      <c r="AL71">
        <v>19.450725418674701</v>
      </c>
      <c r="AM71">
        <v>0</v>
      </c>
      <c r="AN71">
        <v>0</v>
      </c>
      <c r="AO71">
        <v>0</v>
      </c>
      <c r="AP71">
        <v>1.4125542212500417</v>
      </c>
      <c r="AQ71">
        <v>0</v>
      </c>
      <c r="AR71">
        <v>8.1167388000000003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790.74489397168475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135.08086984610108</v>
      </c>
      <c r="L72">
        <v>34.738866394839775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2.6719546553620535</v>
      </c>
      <c r="R72">
        <v>10.027100681247092</v>
      </c>
      <c r="S72">
        <v>6.2382775712665417</v>
      </c>
      <c r="T72">
        <v>0</v>
      </c>
      <c r="U72">
        <v>274.39687515268736</v>
      </c>
      <c r="V72">
        <v>5.08997971101146</v>
      </c>
      <c r="W72">
        <v>10.856276647554413</v>
      </c>
      <c r="X72">
        <v>36.351186347753163</v>
      </c>
      <c r="Y72">
        <v>0</v>
      </c>
      <c r="Z72">
        <v>1.5981476799999998</v>
      </c>
      <c r="AA72">
        <v>10.329235102437883</v>
      </c>
      <c r="AB72">
        <v>6.4558911956360001</v>
      </c>
      <c r="AC72">
        <v>7.1218865668903444</v>
      </c>
      <c r="AD72">
        <v>4.4777498257343789</v>
      </c>
      <c r="AE72">
        <v>12.116807626125919</v>
      </c>
      <c r="AF72">
        <v>0</v>
      </c>
      <c r="AG72">
        <v>0</v>
      </c>
      <c r="AH72">
        <v>32.4935863537412</v>
      </c>
      <c r="AI72">
        <v>3.7434259629545408</v>
      </c>
      <c r="AJ72">
        <v>0</v>
      </c>
      <c r="AK72">
        <v>16.662173967375885</v>
      </c>
      <c r="AL72">
        <v>19.450725418674701</v>
      </c>
      <c r="AM72">
        <v>0</v>
      </c>
      <c r="AN72">
        <v>0</v>
      </c>
      <c r="AO72">
        <v>0</v>
      </c>
      <c r="AP72">
        <v>1.4125542212500417</v>
      </c>
      <c r="AQ72">
        <v>0</v>
      </c>
      <c r="AR72">
        <v>8.1167388000000003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792.03395589330887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86.839872440569351</v>
      </c>
      <c r="L73">
        <v>34.738866394839775</v>
      </c>
      <c r="M73">
        <v>0</v>
      </c>
      <c r="N73">
        <v>29.101033448879264</v>
      </c>
      <c r="O73">
        <v>48.872613588856261</v>
      </c>
      <c r="P73">
        <v>66.812002638059695</v>
      </c>
      <c r="Q73">
        <v>2.6719546553620535</v>
      </c>
      <c r="R73">
        <v>10.027100681247092</v>
      </c>
      <c r="S73">
        <v>6.2382775712665417</v>
      </c>
      <c r="T73">
        <v>0</v>
      </c>
      <c r="U73">
        <v>274.39687515268736</v>
      </c>
      <c r="V73">
        <v>5.08997971101146</v>
      </c>
      <c r="W73">
        <v>10.856276647554413</v>
      </c>
      <c r="X73">
        <v>36.351186347753163</v>
      </c>
      <c r="Y73">
        <v>0</v>
      </c>
      <c r="Z73">
        <v>1.5981476799999998</v>
      </c>
      <c r="AA73">
        <v>10.329235102437883</v>
      </c>
      <c r="AB73">
        <v>6.4558911956360001</v>
      </c>
      <c r="AC73">
        <v>7.1218865668903444</v>
      </c>
      <c r="AD73">
        <v>4.4777498257343789</v>
      </c>
      <c r="AE73">
        <v>12.116807626125919</v>
      </c>
      <c r="AF73">
        <v>0</v>
      </c>
      <c r="AG73">
        <v>0</v>
      </c>
      <c r="AH73">
        <v>32.4935863537412</v>
      </c>
      <c r="AI73">
        <v>3.7434259629545408</v>
      </c>
      <c r="AJ73">
        <v>0</v>
      </c>
      <c r="AK73">
        <v>16.662173967375885</v>
      </c>
      <c r="AL73">
        <v>19.450725418674701</v>
      </c>
      <c r="AM73">
        <v>1.1108315287369297</v>
      </c>
      <c r="AN73">
        <v>0</v>
      </c>
      <c r="AO73">
        <v>0</v>
      </c>
      <c r="AP73">
        <v>1.4125542212500417</v>
      </c>
      <c r="AQ73">
        <v>0</v>
      </c>
      <c r="AR73">
        <v>8.1167388000000003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744.90379001651411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86.839872440569351</v>
      </c>
      <c r="L74">
        <v>34.738866394839775</v>
      </c>
      <c r="M74">
        <v>0</v>
      </c>
      <c r="N74">
        <v>29.101033448879264</v>
      </c>
      <c r="O74">
        <v>48.872613588856261</v>
      </c>
      <c r="P74">
        <v>66.812002638059695</v>
      </c>
      <c r="Q74">
        <v>2.6719546553620535</v>
      </c>
      <c r="R74">
        <v>10.027100681247092</v>
      </c>
      <c r="S74">
        <v>6.2382775712665417</v>
      </c>
      <c r="T74">
        <v>0</v>
      </c>
      <c r="U74">
        <v>274.39687515268736</v>
      </c>
      <c r="V74">
        <v>5.08997971101146</v>
      </c>
      <c r="W74">
        <v>10.856276647554413</v>
      </c>
      <c r="X74">
        <v>36.351186347753163</v>
      </c>
      <c r="Y74">
        <v>0</v>
      </c>
      <c r="Z74">
        <v>1.5981476799999998</v>
      </c>
      <c r="AA74">
        <v>10.329235102437883</v>
      </c>
      <c r="AB74">
        <v>6.4558911956360001</v>
      </c>
      <c r="AC74">
        <v>7.1218865668903444</v>
      </c>
      <c r="AD74">
        <v>4.4777498257343789</v>
      </c>
      <c r="AE74">
        <v>12.116807626125919</v>
      </c>
      <c r="AF74">
        <v>0</v>
      </c>
      <c r="AG74">
        <v>0</v>
      </c>
      <c r="AH74">
        <v>32.4935863537412</v>
      </c>
      <c r="AI74">
        <v>0.87346603683310553</v>
      </c>
      <c r="AJ74">
        <v>0</v>
      </c>
      <c r="AK74">
        <v>16.662173967375885</v>
      </c>
      <c r="AL74">
        <v>19.450725418674701</v>
      </c>
      <c r="AM74">
        <v>1.1108315287369297</v>
      </c>
      <c r="AN74">
        <v>0</v>
      </c>
      <c r="AO74">
        <v>0</v>
      </c>
      <c r="AP74">
        <v>1.4125542212500417</v>
      </c>
      <c r="AQ74">
        <v>0</v>
      </c>
      <c r="AR74">
        <v>8.1167388000000003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742.0338300903926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83.79030737207674</v>
      </c>
      <c r="L75">
        <v>34.740430900316731</v>
      </c>
      <c r="M75">
        <v>0</v>
      </c>
      <c r="N75">
        <v>29.101033448879264</v>
      </c>
      <c r="O75">
        <v>48.872613588856261</v>
      </c>
      <c r="P75">
        <v>66.812002638059695</v>
      </c>
      <c r="Q75">
        <v>2.6719546553620535</v>
      </c>
      <c r="R75">
        <v>10.027100681247092</v>
      </c>
      <c r="S75">
        <v>6.2382775712665417</v>
      </c>
      <c r="T75">
        <v>0</v>
      </c>
      <c r="U75">
        <v>274.39687515268736</v>
      </c>
      <c r="V75">
        <v>5.08997971101146</v>
      </c>
      <c r="W75">
        <v>10.856276647554413</v>
      </c>
      <c r="X75">
        <v>36.351186347753163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4.4777498257343789</v>
      </c>
      <c r="AE75">
        <v>12.116807626125919</v>
      </c>
      <c r="AF75">
        <v>0</v>
      </c>
      <c r="AG75">
        <v>0</v>
      </c>
      <c r="AH75">
        <v>32.4935863537412</v>
      </c>
      <c r="AI75">
        <v>0.87346603683310553</v>
      </c>
      <c r="AJ75">
        <v>0</v>
      </c>
      <c r="AK75">
        <v>16.662173967375885</v>
      </c>
      <c r="AL75">
        <v>19.450725418674701</v>
      </c>
      <c r="AM75">
        <v>1.1108315287369297</v>
      </c>
      <c r="AN75">
        <v>0</v>
      </c>
      <c r="AO75">
        <v>0</v>
      </c>
      <c r="AP75">
        <v>0.91031272600463975</v>
      </c>
      <c r="AQ75">
        <v>0</v>
      </c>
      <c r="AR75">
        <v>8.1167388000000003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741.71153352648423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83.79030737207674</v>
      </c>
      <c r="L76">
        <v>34.738187328581773</v>
      </c>
      <c r="M76">
        <v>0</v>
      </c>
      <c r="N76">
        <v>29.101033448879264</v>
      </c>
      <c r="O76">
        <v>48.872613588856261</v>
      </c>
      <c r="P76">
        <v>66.812002638059695</v>
      </c>
      <c r="Q76">
        <v>2.6719546553620535</v>
      </c>
      <c r="R76">
        <v>10.027100681247092</v>
      </c>
      <c r="S76">
        <v>6.2382775712665417</v>
      </c>
      <c r="T76">
        <v>0</v>
      </c>
      <c r="U76">
        <v>274.39687515268736</v>
      </c>
      <c r="V76">
        <v>5.08997971101146</v>
      </c>
      <c r="W76">
        <v>8.5295350273891017</v>
      </c>
      <c r="X76">
        <v>36.351186347753163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32.4935863537412</v>
      </c>
      <c r="AI76">
        <v>0.87346603683310553</v>
      </c>
      <c r="AJ76">
        <v>0</v>
      </c>
      <c r="AK76">
        <v>16.662173967375885</v>
      </c>
      <c r="AL76">
        <v>19.450725418674701</v>
      </c>
      <c r="AM76">
        <v>2.5810497096951788</v>
      </c>
      <c r="AN76">
        <v>0</v>
      </c>
      <c r="AO76">
        <v>0</v>
      </c>
      <c r="AP76">
        <v>0.91031272600463975</v>
      </c>
      <c r="AQ76">
        <v>0</v>
      </c>
      <c r="AR76">
        <v>8.1167388000000003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743.09164121522394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158.42950489125761</v>
      </c>
      <c r="L77">
        <v>63.067164778947372</v>
      </c>
      <c r="M77">
        <v>0</v>
      </c>
      <c r="N77">
        <v>29.101033448879264</v>
      </c>
      <c r="O77">
        <v>48.872613588856261</v>
      </c>
      <c r="P77">
        <v>66.812002638059695</v>
      </c>
      <c r="Q77">
        <v>2.6719546553620535</v>
      </c>
      <c r="R77">
        <v>10.390096394645742</v>
      </c>
      <c r="S77">
        <v>6.46729681071964</v>
      </c>
      <c r="T77">
        <v>0</v>
      </c>
      <c r="U77">
        <v>274.39687515268736</v>
      </c>
      <c r="V77">
        <v>5.08997971101146</v>
      </c>
      <c r="W77">
        <v>8.5295350273891017</v>
      </c>
      <c r="X77">
        <v>36.351186347753163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32.4935863537412</v>
      </c>
      <c r="AI77">
        <v>1.5597607649236738</v>
      </c>
      <c r="AJ77">
        <v>0</v>
      </c>
      <c r="AK77">
        <v>16.662173967375885</v>
      </c>
      <c r="AL77">
        <v>19.450725418674701</v>
      </c>
      <c r="AM77">
        <v>2.5810497096951788</v>
      </c>
      <c r="AN77">
        <v>0</v>
      </c>
      <c r="AO77">
        <v>0</v>
      </c>
      <c r="AP77">
        <v>0.91031272600463975</v>
      </c>
      <c r="AQ77">
        <v>0</v>
      </c>
      <c r="AR77">
        <v>8.1167388000000003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849.57700077857999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158.42950489125761</v>
      </c>
      <c r="L78">
        <v>63.07</v>
      </c>
      <c r="M78">
        <v>0</v>
      </c>
      <c r="N78">
        <v>29.101033448879264</v>
      </c>
      <c r="O78">
        <v>48.872613588856261</v>
      </c>
      <c r="P78">
        <v>66.812002638059695</v>
      </c>
      <c r="Q78">
        <v>2.6719546553620535</v>
      </c>
      <c r="R78">
        <v>10.390096394645742</v>
      </c>
      <c r="S78">
        <v>6.46729681071964</v>
      </c>
      <c r="T78">
        <v>0</v>
      </c>
      <c r="U78">
        <v>274.39687515268736</v>
      </c>
      <c r="V78">
        <v>5.08997971101146</v>
      </c>
      <c r="W78">
        <v>8.5295350273891017</v>
      </c>
      <c r="X78">
        <v>36.351186347753163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2.4956173086363602</v>
      </c>
      <c r="AJ78">
        <v>0</v>
      </c>
      <c r="AK78">
        <v>16.662173967375885</v>
      </c>
      <c r="AL78">
        <v>20.501423381583482</v>
      </c>
      <c r="AM78">
        <v>3.8813758866956714</v>
      </c>
      <c r="AN78">
        <v>0</v>
      </c>
      <c r="AO78">
        <v>0</v>
      </c>
      <c r="AP78">
        <v>0.91031272600463975</v>
      </c>
      <c r="AQ78">
        <v>0</v>
      </c>
      <c r="AR78">
        <v>8.1167388000000003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861.76655034207499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158.42950489125761</v>
      </c>
      <c r="L79">
        <v>63.07</v>
      </c>
      <c r="M79">
        <v>0</v>
      </c>
      <c r="N79">
        <v>29.101033448879264</v>
      </c>
      <c r="O79">
        <v>48.872613588856261</v>
      </c>
      <c r="P79">
        <v>66.812002638059695</v>
      </c>
      <c r="Q79">
        <v>2.6719546553620535</v>
      </c>
      <c r="R79">
        <v>10.390096394645742</v>
      </c>
      <c r="S79">
        <v>6.46729681071964</v>
      </c>
      <c r="T79">
        <v>0</v>
      </c>
      <c r="U79">
        <v>274.39687515268736</v>
      </c>
      <c r="V79">
        <v>5.08997971101146</v>
      </c>
      <c r="W79">
        <v>10.856276647554413</v>
      </c>
      <c r="X79">
        <v>36.351186347753163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16.662173967375885</v>
      </c>
      <c r="AL79">
        <v>20.501423381583482</v>
      </c>
      <c r="AM79">
        <v>3.8813758866956714</v>
      </c>
      <c r="AN79">
        <v>0</v>
      </c>
      <c r="AO79">
        <v>0</v>
      </c>
      <c r="AP79">
        <v>0.91031272600463975</v>
      </c>
      <c r="AQ79">
        <v>0</v>
      </c>
      <c r="AR79">
        <v>8.1167388000000003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873.76380929807647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158.42950489125761</v>
      </c>
      <c r="L80">
        <v>63.07</v>
      </c>
      <c r="M80">
        <v>0</v>
      </c>
      <c r="N80">
        <v>29.101033448879264</v>
      </c>
      <c r="O80">
        <v>48.872613588856261</v>
      </c>
      <c r="P80">
        <v>66.812002638059695</v>
      </c>
      <c r="Q80">
        <v>2.6719546553620535</v>
      </c>
      <c r="R80">
        <v>10.390096394645742</v>
      </c>
      <c r="S80">
        <v>6.46729681071964</v>
      </c>
      <c r="T80">
        <v>0</v>
      </c>
      <c r="U80">
        <v>274.39687515268736</v>
      </c>
      <c r="V80">
        <v>5.08997971101146</v>
      </c>
      <c r="W80">
        <v>10.856276647554413</v>
      </c>
      <c r="X80">
        <v>36.351186347753163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16.662173967375885</v>
      </c>
      <c r="AL80">
        <v>20.501423381583482</v>
      </c>
      <c r="AM80">
        <v>3.8813758866956714</v>
      </c>
      <c r="AN80">
        <v>0</v>
      </c>
      <c r="AO80">
        <v>0</v>
      </c>
      <c r="AP80">
        <v>0.91031272600463975</v>
      </c>
      <c r="AQ80">
        <v>0</v>
      </c>
      <c r="AR80">
        <v>8.1167388000000003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873.76380929807647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158.42950489125761</v>
      </c>
      <c r="L81">
        <v>63.07</v>
      </c>
      <c r="M81">
        <v>0</v>
      </c>
      <c r="N81">
        <v>29.101033448879264</v>
      </c>
      <c r="O81">
        <v>48.872613588856261</v>
      </c>
      <c r="P81">
        <v>66.812002638059695</v>
      </c>
      <c r="Q81">
        <v>2.6719546553620535</v>
      </c>
      <c r="R81">
        <v>10.390096394645742</v>
      </c>
      <c r="S81">
        <v>6.46729681071964</v>
      </c>
      <c r="T81">
        <v>0</v>
      </c>
      <c r="U81">
        <v>274.39687515268736</v>
      </c>
      <c r="V81">
        <v>5.08997971101146</v>
      </c>
      <c r="W81">
        <v>10.856276647554413</v>
      </c>
      <c r="X81">
        <v>36.351186347753163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16.662173967375885</v>
      </c>
      <c r="AL81">
        <v>20.501423381583482</v>
      </c>
      <c r="AM81">
        <v>3.8813758866956714</v>
      </c>
      <c r="AN81">
        <v>0</v>
      </c>
      <c r="AO81">
        <v>0</v>
      </c>
      <c r="AP81">
        <v>0.91031272600463975</v>
      </c>
      <c r="AQ81">
        <v>0</v>
      </c>
      <c r="AR81">
        <v>8.1167388000000003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873.76380929807647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158.43048086392093</v>
      </c>
      <c r="L82">
        <v>63.07</v>
      </c>
      <c r="M82">
        <v>0</v>
      </c>
      <c r="N82">
        <v>29.101033448879264</v>
      </c>
      <c r="O82">
        <v>48.872613588856261</v>
      </c>
      <c r="P82">
        <v>66.812002638059695</v>
      </c>
      <c r="Q82">
        <v>2.6719546553620535</v>
      </c>
      <c r="R82">
        <v>10.390096394645742</v>
      </c>
      <c r="S82">
        <v>6.46729681071964</v>
      </c>
      <c r="T82">
        <v>0</v>
      </c>
      <c r="U82">
        <v>274.39687515268736</v>
      </c>
      <c r="V82">
        <v>5.08997971101146</v>
      </c>
      <c r="W82">
        <v>10.856276647554413</v>
      </c>
      <c r="X82">
        <v>36.351186347753163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12.166134644472514</v>
      </c>
      <c r="AJ82">
        <v>0</v>
      </c>
      <c r="AK82">
        <v>16.662173967375885</v>
      </c>
      <c r="AL82">
        <v>20.501423381583482</v>
      </c>
      <c r="AM82">
        <v>3.8813758866956714</v>
      </c>
      <c r="AN82">
        <v>0</v>
      </c>
      <c r="AO82">
        <v>0</v>
      </c>
      <c r="AP82">
        <v>0.91031272600463975</v>
      </c>
      <c r="AQ82">
        <v>0</v>
      </c>
      <c r="AR82">
        <v>8.1167388000000003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873.76478527073982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158.43048086392093</v>
      </c>
      <c r="L83">
        <v>63.07</v>
      </c>
      <c r="M83">
        <v>0</v>
      </c>
      <c r="N83">
        <v>29.101033448879264</v>
      </c>
      <c r="O83">
        <v>48.872613588856261</v>
      </c>
      <c r="P83">
        <v>66.812002638059695</v>
      </c>
      <c r="Q83">
        <v>2.6719546553620535</v>
      </c>
      <c r="R83">
        <v>10.390096394645742</v>
      </c>
      <c r="S83">
        <v>6.46729681071964</v>
      </c>
      <c r="T83">
        <v>0</v>
      </c>
      <c r="U83">
        <v>274.39687515268736</v>
      </c>
      <c r="V83">
        <v>5.08997971101146</v>
      </c>
      <c r="W83">
        <v>10.856276647554413</v>
      </c>
      <c r="X83">
        <v>36.351186347753163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12.166134644472514</v>
      </c>
      <c r="AJ83">
        <v>0</v>
      </c>
      <c r="AK83">
        <v>16.662173967375885</v>
      </c>
      <c r="AL83">
        <v>20.501423381583482</v>
      </c>
      <c r="AM83">
        <v>3.8813758866956714</v>
      </c>
      <c r="AN83">
        <v>0</v>
      </c>
      <c r="AO83">
        <v>0</v>
      </c>
      <c r="AP83">
        <v>0.91031272600463975</v>
      </c>
      <c r="AQ83">
        <v>0</v>
      </c>
      <c r="AR83">
        <v>8.1167388000000003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873.76478527073982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66.812002638059695</v>
      </c>
      <c r="Q84">
        <v>2.6719546553620535</v>
      </c>
      <c r="R84">
        <v>10.390096394645742</v>
      </c>
      <c r="S84">
        <v>6.46729681071964</v>
      </c>
      <c r="T84">
        <v>0</v>
      </c>
      <c r="U84">
        <v>274.39687515268736</v>
      </c>
      <c r="V84">
        <v>5.08997971101146</v>
      </c>
      <c r="W84">
        <v>10.856276647554413</v>
      </c>
      <c r="X84">
        <v>36.351186347753163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12.166134644472514</v>
      </c>
      <c r="AJ84">
        <v>0</v>
      </c>
      <c r="AK84">
        <v>16.662173967375885</v>
      </c>
      <c r="AL84">
        <v>20.501423381583482</v>
      </c>
      <c r="AM84">
        <v>3.8813758866956714</v>
      </c>
      <c r="AN84">
        <v>0</v>
      </c>
      <c r="AO84">
        <v>0</v>
      </c>
      <c r="AP84">
        <v>0.91031272600463975</v>
      </c>
      <c r="AQ84">
        <v>0</v>
      </c>
      <c r="AR84">
        <v>8.1167388000000003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873.69491162235522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66.812002638059695</v>
      </c>
      <c r="Q85">
        <v>2.6719546553620535</v>
      </c>
      <c r="R85">
        <v>10.390096394645742</v>
      </c>
      <c r="S85">
        <v>6.46729681071964</v>
      </c>
      <c r="T85">
        <v>0</v>
      </c>
      <c r="U85">
        <v>274.39687515268736</v>
      </c>
      <c r="V85">
        <v>5.08997971101146</v>
      </c>
      <c r="W85">
        <v>10.856276647554413</v>
      </c>
      <c r="X85">
        <v>36.351186347753163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1.2478086543181801</v>
      </c>
      <c r="AJ85">
        <v>0</v>
      </c>
      <c r="AK85">
        <v>16.662173967375885</v>
      </c>
      <c r="AL85">
        <v>20.501423381583482</v>
      </c>
      <c r="AM85">
        <v>3.8813758866956714</v>
      </c>
      <c r="AN85">
        <v>0</v>
      </c>
      <c r="AO85">
        <v>0</v>
      </c>
      <c r="AP85">
        <v>0.91031272600463975</v>
      </c>
      <c r="AQ85">
        <v>0</v>
      </c>
      <c r="AR85">
        <v>8.1167388000000003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862.77658563220086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66.812002638059695</v>
      </c>
      <c r="Q86">
        <v>2.6719546553620535</v>
      </c>
      <c r="R86">
        <v>10.390096394645742</v>
      </c>
      <c r="S86">
        <v>6.46729681071964</v>
      </c>
      <c r="T86">
        <v>0</v>
      </c>
      <c r="U86">
        <v>274.39687515268736</v>
      </c>
      <c r="V86">
        <v>5.08997971101146</v>
      </c>
      <c r="W86">
        <v>10.856276647554413</v>
      </c>
      <c r="X86">
        <v>36.351186347753163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34.396782273292395</v>
      </c>
      <c r="AI86">
        <v>0.87346603683310553</v>
      </c>
      <c r="AJ86">
        <v>0</v>
      </c>
      <c r="AK86">
        <v>16.662173967375885</v>
      </c>
      <c r="AL86">
        <v>19.450725418674701</v>
      </c>
      <c r="AM86">
        <v>3.8735347435624976</v>
      </c>
      <c r="AN86">
        <v>0</v>
      </c>
      <c r="AO86">
        <v>0</v>
      </c>
      <c r="AP86">
        <v>0.91031272600463975</v>
      </c>
      <c r="AQ86">
        <v>0</v>
      </c>
      <c r="AR86">
        <v>8.1167388000000003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853.55769766940432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66.812002638059695</v>
      </c>
      <c r="Q87">
        <v>2.6719546553620535</v>
      </c>
      <c r="R87">
        <v>10.390096394645742</v>
      </c>
      <c r="S87">
        <v>6.46729681071964</v>
      </c>
      <c r="T87">
        <v>0</v>
      </c>
      <c r="U87">
        <v>274.39687515268736</v>
      </c>
      <c r="V87">
        <v>5.08997971101146</v>
      </c>
      <c r="W87">
        <v>10.856276647554413</v>
      </c>
      <c r="X87">
        <v>36.351186347753163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34.396782273292395</v>
      </c>
      <c r="AI87">
        <v>3.4314738523490469</v>
      </c>
      <c r="AJ87">
        <v>0</v>
      </c>
      <c r="AK87">
        <v>16.662173967375885</v>
      </c>
      <c r="AL87">
        <v>19.450725418674701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8.1167388000000003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855.64485416248942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66.812002638059695</v>
      </c>
      <c r="Q88">
        <v>2.6719546553620535</v>
      </c>
      <c r="R88">
        <v>10.390096394645742</v>
      </c>
      <c r="S88">
        <v>6.46729681071964</v>
      </c>
      <c r="T88">
        <v>0</v>
      </c>
      <c r="U88">
        <v>274.39687515268736</v>
      </c>
      <c r="V88">
        <v>5.08997971101146</v>
      </c>
      <c r="W88">
        <v>10.856276647554413</v>
      </c>
      <c r="X88">
        <v>36.351186347753163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34.396782273292395</v>
      </c>
      <c r="AI88">
        <v>3.4314738523490469</v>
      </c>
      <c r="AJ88">
        <v>0</v>
      </c>
      <c r="AK88">
        <v>16.662173967375885</v>
      </c>
      <c r="AL88">
        <v>19.450725418674701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8.1167388000000003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855.64485416248942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66.812002638059695</v>
      </c>
      <c r="Q89">
        <v>2.6719546553620535</v>
      </c>
      <c r="R89">
        <v>10.390096394645742</v>
      </c>
      <c r="S89">
        <v>6.46729681071964</v>
      </c>
      <c r="T89">
        <v>0</v>
      </c>
      <c r="U89">
        <v>274.39687515268736</v>
      </c>
      <c r="V89">
        <v>5.08997971101146</v>
      </c>
      <c r="W89">
        <v>10.856276647554413</v>
      </c>
      <c r="X89">
        <v>36.351186347753163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34.396782273292395</v>
      </c>
      <c r="AI89">
        <v>3.4314738523490469</v>
      </c>
      <c r="AJ89">
        <v>0</v>
      </c>
      <c r="AK89">
        <v>16.662173967375885</v>
      </c>
      <c r="AL89">
        <v>19.450725418674701</v>
      </c>
      <c r="AM89">
        <v>3.8735347435624976</v>
      </c>
      <c r="AN89">
        <v>0</v>
      </c>
      <c r="AO89">
        <v>0</v>
      </c>
      <c r="AP89">
        <v>0.28251079345849223</v>
      </c>
      <c r="AQ89">
        <v>0</v>
      </c>
      <c r="AR89">
        <v>8.1167388000000003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855.48790355237418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66.812002638059695</v>
      </c>
      <c r="Q90">
        <v>2.6719546553620535</v>
      </c>
      <c r="R90">
        <v>10.390096394645742</v>
      </c>
      <c r="S90">
        <v>6.46729681071964</v>
      </c>
      <c r="T90">
        <v>0</v>
      </c>
      <c r="U90">
        <v>274.39687515268736</v>
      </c>
      <c r="V90">
        <v>5.08997971101146</v>
      </c>
      <c r="W90">
        <v>10.856276647554413</v>
      </c>
      <c r="X90">
        <v>36.351186347753163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16.662173967375885</v>
      </c>
      <c r="AL90">
        <v>20.501423381583482</v>
      </c>
      <c r="AM90">
        <v>3.8813758866956714</v>
      </c>
      <c r="AN90">
        <v>0</v>
      </c>
      <c r="AO90">
        <v>0</v>
      </c>
      <c r="AP90">
        <v>0.28251079345849223</v>
      </c>
      <c r="AQ90">
        <v>0</v>
      </c>
      <c r="AR90">
        <v>8.1167388000000003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864.33244889768559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66.812002638059695</v>
      </c>
      <c r="Q91">
        <v>2.6719546553620535</v>
      </c>
      <c r="R91">
        <v>10.390096394645742</v>
      </c>
      <c r="S91">
        <v>6.46729681071964</v>
      </c>
      <c r="T91">
        <v>0</v>
      </c>
      <c r="U91">
        <v>274.39687515268736</v>
      </c>
      <c r="V91">
        <v>5.08997971101146</v>
      </c>
      <c r="W91">
        <v>10.856276647554413</v>
      </c>
      <c r="X91">
        <v>36.351186347753163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16.662173967375885</v>
      </c>
      <c r="AL91">
        <v>20.501423381583482</v>
      </c>
      <c r="AM91">
        <v>3.8813758866956714</v>
      </c>
      <c r="AN91">
        <v>0</v>
      </c>
      <c r="AO91">
        <v>0</v>
      </c>
      <c r="AP91">
        <v>0.28251079345849223</v>
      </c>
      <c r="AQ91">
        <v>0</v>
      </c>
      <c r="AR91">
        <v>8.1167388000000003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864.33244889768559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66.812002638059695</v>
      </c>
      <c r="Q92">
        <v>2.6719546553620535</v>
      </c>
      <c r="R92">
        <v>10.390096394645742</v>
      </c>
      <c r="S92">
        <v>6.46729681071964</v>
      </c>
      <c r="T92">
        <v>0</v>
      </c>
      <c r="U92">
        <v>274.39687515268736</v>
      </c>
      <c r="V92">
        <v>5.08997971101146</v>
      </c>
      <c r="W92">
        <v>10.856276647554413</v>
      </c>
      <c r="X92">
        <v>36.351186347753163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16.662173967375885</v>
      </c>
      <c r="AL92">
        <v>20.501423381583482</v>
      </c>
      <c r="AM92">
        <v>3.8813758866956714</v>
      </c>
      <c r="AN92">
        <v>0</v>
      </c>
      <c r="AO92">
        <v>0</v>
      </c>
      <c r="AP92">
        <v>0.28251079345849223</v>
      </c>
      <c r="AQ92">
        <v>0</v>
      </c>
      <c r="AR92">
        <v>8.1167388000000003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864.33244889768559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66.812002638059695</v>
      </c>
      <c r="Q93">
        <v>2.6719546553620535</v>
      </c>
      <c r="R93">
        <v>10.390096394645742</v>
      </c>
      <c r="S93">
        <v>6.46729681071964</v>
      </c>
      <c r="T93">
        <v>0</v>
      </c>
      <c r="U93">
        <v>274.39687515268736</v>
      </c>
      <c r="V93">
        <v>5.08997971101146</v>
      </c>
      <c r="W93">
        <v>10.856276647554413</v>
      </c>
      <c r="X93">
        <v>36.351186347753163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16.662173967375885</v>
      </c>
      <c r="AL93">
        <v>20.501423381583482</v>
      </c>
      <c r="AM93">
        <v>3.8813758866956714</v>
      </c>
      <c r="AN93">
        <v>0</v>
      </c>
      <c r="AO93">
        <v>0</v>
      </c>
      <c r="AP93">
        <v>0.28251079345849223</v>
      </c>
      <c r="AQ93">
        <v>0</v>
      </c>
      <c r="AR93">
        <v>8.1167388000000003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864.33244889768559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66.812002638059695</v>
      </c>
      <c r="Q94">
        <v>2.6719546553620535</v>
      </c>
      <c r="R94">
        <v>10.390096394645742</v>
      </c>
      <c r="S94">
        <v>6.46729681071964</v>
      </c>
      <c r="T94">
        <v>0</v>
      </c>
      <c r="U94">
        <v>274.39687515268736</v>
      </c>
      <c r="V94">
        <v>5.08997971101146</v>
      </c>
      <c r="W94">
        <v>10.856276647554413</v>
      </c>
      <c r="X94">
        <v>36.351186347753163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34.396782273292395</v>
      </c>
      <c r="AI94">
        <v>3.4314738523490469</v>
      </c>
      <c r="AJ94">
        <v>0</v>
      </c>
      <c r="AK94">
        <v>16.662173967375885</v>
      </c>
      <c r="AL94">
        <v>19.450725418674701</v>
      </c>
      <c r="AM94">
        <v>3.8735347435624976</v>
      </c>
      <c r="AN94">
        <v>0</v>
      </c>
      <c r="AO94">
        <v>0</v>
      </c>
      <c r="AP94">
        <v>0.28251079345849223</v>
      </c>
      <c r="AQ94">
        <v>0</v>
      </c>
      <c r="AR94">
        <v>8.1167388000000003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856.2772720523742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66.812002638059695</v>
      </c>
      <c r="Q95">
        <v>2.6719546553620535</v>
      </c>
      <c r="R95">
        <v>10.390096394645742</v>
      </c>
      <c r="S95">
        <v>6.46729681071964</v>
      </c>
      <c r="T95">
        <v>0</v>
      </c>
      <c r="U95">
        <v>274.39687515268736</v>
      </c>
      <c r="V95">
        <v>5.08997971101146</v>
      </c>
      <c r="W95">
        <v>10.856276647554413</v>
      </c>
      <c r="X95">
        <v>36.351186347753163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34.396782273292395</v>
      </c>
      <c r="AI95">
        <v>0</v>
      </c>
      <c r="AJ95">
        <v>0</v>
      </c>
      <c r="AK95">
        <v>16.662173967375885</v>
      </c>
      <c r="AL95">
        <v>19.450725418674701</v>
      </c>
      <c r="AM95">
        <v>3.8735347435624976</v>
      </c>
      <c r="AN95">
        <v>0</v>
      </c>
      <c r="AO95">
        <v>0</v>
      </c>
      <c r="AP95">
        <v>0.28251079345849223</v>
      </c>
      <c r="AQ95">
        <v>0</v>
      </c>
      <c r="AR95">
        <v>8.1167388000000003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852.84579820002511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66.812002638059695</v>
      </c>
      <c r="Q96">
        <v>2.6719546553620535</v>
      </c>
      <c r="R96">
        <v>10.390096394645742</v>
      </c>
      <c r="S96">
        <v>6.46729681071964</v>
      </c>
      <c r="T96">
        <v>0</v>
      </c>
      <c r="U96">
        <v>274.39687515268736</v>
      </c>
      <c r="V96">
        <v>5.08997971101146</v>
      </c>
      <c r="W96">
        <v>10.856276647554413</v>
      </c>
      <c r="X96">
        <v>36.351186347753163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34.396782273292395</v>
      </c>
      <c r="AI96">
        <v>0</v>
      </c>
      <c r="AJ96">
        <v>0</v>
      </c>
      <c r="AK96">
        <v>16.662173967375885</v>
      </c>
      <c r="AL96">
        <v>19.450725418674701</v>
      </c>
      <c r="AM96">
        <v>3.8735347435624976</v>
      </c>
      <c r="AN96">
        <v>0</v>
      </c>
      <c r="AO96">
        <v>0</v>
      </c>
      <c r="AP96">
        <v>0.28251079345849223</v>
      </c>
      <c r="AQ96">
        <v>0</v>
      </c>
      <c r="AR96">
        <v>8.1167388000000003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852.84579820002511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66.812002638059695</v>
      </c>
      <c r="Q97">
        <v>2.6719546553620535</v>
      </c>
      <c r="R97">
        <v>10.390096394645742</v>
      </c>
      <c r="S97">
        <v>6.46729681071964</v>
      </c>
      <c r="T97">
        <v>0</v>
      </c>
      <c r="U97">
        <v>274.39687515268736</v>
      </c>
      <c r="V97">
        <v>5.08997971101146</v>
      </c>
      <c r="W97">
        <v>10.856276647554413</v>
      </c>
      <c r="X97">
        <v>36.351186347753163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34.396782273292395</v>
      </c>
      <c r="AI97">
        <v>0</v>
      </c>
      <c r="AJ97">
        <v>0</v>
      </c>
      <c r="AK97">
        <v>16.662173967375885</v>
      </c>
      <c r="AL97">
        <v>19.450725418674701</v>
      </c>
      <c r="AM97">
        <v>3.8735347435624976</v>
      </c>
      <c r="AN97">
        <v>0</v>
      </c>
      <c r="AO97">
        <v>0</v>
      </c>
      <c r="AP97">
        <v>0.28251079345849223</v>
      </c>
      <c r="AQ97">
        <v>0</v>
      </c>
      <c r="AR97">
        <v>8.1167388000000003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852.84579820002511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66.812002638059695</v>
      </c>
      <c r="Q98">
        <v>2.6719546553620535</v>
      </c>
      <c r="R98">
        <v>10.390096394645742</v>
      </c>
      <c r="S98">
        <v>6.46729681071964</v>
      </c>
      <c r="T98">
        <v>0</v>
      </c>
      <c r="U98">
        <v>274.39687515268736</v>
      </c>
      <c r="V98">
        <v>5.08997971101146</v>
      </c>
      <c r="W98">
        <v>10.856276647554413</v>
      </c>
      <c r="X98">
        <v>36.351186347753163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34.396782273292395</v>
      </c>
      <c r="AI98">
        <v>0</v>
      </c>
      <c r="AJ98">
        <v>0</v>
      </c>
      <c r="AK98">
        <v>16.662173967375885</v>
      </c>
      <c r="AL98">
        <v>19.450725418674701</v>
      </c>
      <c r="AM98">
        <v>3.8735347435624976</v>
      </c>
      <c r="AN98">
        <v>0</v>
      </c>
      <c r="AO98">
        <v>0</v>
      </c>
      <c r="AP98">
        <v>0.28251079345849223</v>
      </c>
      <c r="AQ98">
        <v>0</v>
      </c>
      <c r="AR98">
        <v>8.1167388000000003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852.84579820002511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3.0706305997231462</v>
      </c>
      <c r="L99">
        <f t="shared" si="2"/>
        <v>1.1017141829373915</v>
      </c>
      <c r="M99">
        <f t="shared" si="2"/>
        <v>0</v>
      </c>
      <c r="N99">
        <f t="shared" si="2"/>
        <v>0.69170807833509196</v>
      </c>
      <c r="O99">
        <f t="shared" si="2"/>
        <v>1.1610033213571733</v>
      </c>
      <c r="P99">
        <f t="shared" si="2"/>
        <v>1.5793823842211978</v>
      </c>
      <c r="Q99">
        <f t="shared" si="2"/>
        <v>6.1261425276932041E-2</v>
      </c>
      <c r="R99">
        <f t="shared" si="2"/>
        <v>0.21096404232301341</v>
      </c>
      <c r="S99">
        <f t="shared" si="2"/>
        <v>0.13560475074918268</v>
      </c>
      <c r="T99">
        <f t="shared" si="2"/>
        <v>0</v>
      </c>
      <c r="U99">
        <f t="shared" si="2"/>
        <v>6.6139563031759572</v>
      </c>
      <c r="V99">
        <f t="shared" si="2"/>
        <v>0.12218930977833929</v>
      </c>
      <c r="W99">
        <f t="shared" si="2"/>
        <v>0.25880752992119738</v>
      </c>
      <c r="X99">
        <f t="shared" si="2"/>
        <v>0.87242585752731716</v>
      </c>
      <c r="Y99">
        <f t="shared" si="2"/>
        <v>0</v>
      </c>
      <c r="Z99">
        <f t="shared" si="2"/>
        <v>6.0013033390000012E-2</v>
      </c>
      <c r="AA99">
        <f t="shared" si="2"/>
        <v>0.13939375541505525</v>
      </c>
      <c r="AB99">
        <f t="shared" si="2"/>
        <v>0.20981646209925914</v>
      </c>
      <c r="AC99">
        <f t="shared" si="2"/>
        <v>0.1519352448287091</v>
      </c>
      <c r="AD99">
        <f t="shared" si="2"/>
        <v>0.14160883616029135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0.80314861879624944</v>
      </c>
      <c r="AI99">
        <f t="shared" si="2"/>
        <v>5.3920932319660532E-2</v>
      </c>
      <c r="AJ99">
        <f t="shared" si="2"/>
        <v>0</v>
      </c>
      <c r="AK99">
        <f t="shared" si="2"/>
        <v>0.3998921752170207</v>
      </c>
      <c r="AL99">
        <f t="shared" si="2"/>
        <v>0.412786904469363</v>
      </c>
      <c r="AM99">
        <f t="shared" si="2"/>
        <v>3.266301977774512E-2</v>
      </c>
      <c r="AN99">
        <f t="shared" si="2"/>
        <v>0</v>
      </c>
      <c r="AO99">
        <f t="shared" si="2"/>
        <v>0</v>
      </c>
      <c r="AP99">
        <f t="shared" si="2"/>
        <v>2.2757818404073586E-2</v>
      </c>
      <c r="AQ99">
        <f t="shared" si="2"/>
        <v>0</v>
      </c>
      <c r="AR99">
        <f t="shared" si="2"/>
        <v>0.19886010060000009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18.985659411366175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8.990058945695063</v>
      </c>
      <c r="L3">
        <v>310.04590200000001</v>
      </c>
      <c r="M3">
        <v>26.500156720430109</v>
      </c>
      <c r="N3">
        <v>34.328843756696813</v>
      </c>
      <c r="O3">
        <v>0</v>
      </c>
      <c r="P3">
        <v>39.858250982511464</v>
      </c>
      <c r="Q3">
        <v>2.7589749839228292</v>
      </c>
      <c r="R3">
        <v>12.185954622950817</v>
      </c>
      <c r="S3">
        <v>7.6399745235722492</v>
      </c>
      <c r="T3">
        <v>0</v>
      </c>
      <c r="U3">
        <v>61.309973157414127</v>
      </c>
      <c r="V3">
        <v>6.1599754459392129</v>
      </c>
      <c r="W3">
        <v>13.117584041422889</v>
      </c>
      <c r="X3">
        <v>43.901432755608361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8.1140027426263579</v>
      </c>
      <c r="AE3">
        <v>14.633861557665425</v>
      </c>
      <c r="AF3">
        <v>0</v>
      </c>
      <c r="AG3">
        <v>11.792821903923553</v>
      </c>
      <c r="AH3">
        <v>41.546691284952075</v>
      </c>
      <c r="AI3">
        <v>0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2.9957460212096105</v>
      </c>
      <c r="AQ3">
        <v>0</v>
      </c>
      <c r="AR3">
        <v>9.8043489000000008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725.65363373470825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8.990058945695063</v>
      </c>
      <c r="L4">
        <v>310.04590200000001</v>
      </c>
      <c r="M4">
        <v>26.500156720430109</v>
      </c>
      <c r="N4">
        <v>34.328843756696813</v>
      </c>
      <c r="O4">
        <v>0</v>
      </c>
      <c r="P4">
        <v>39.858250982511464</v>
      </c>
      <c r="Q4">
        <v>2.7589749839228292</v>
      </c>
      <c r="R4">
        <v>12.185954622950817</v>
      </c>
      <c r="S4">
        <v>7.6399745235722492</v>
      </c>
      <c r="T4">
        <v>0</v>
      </c>
      <c r="U4">
        <v>61.609942476471474</v>
      </c>
      <c r="V4">
        <v>6.1599754459392129</v>
      </c>
      <c r="W4">
        <v>13.117584041422889</v>
      </c>
      <c r="X4">
        <v>43.901432755608361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8.1140027426263579</v>
      </c>
      <c r="AE4">
        <v>14.633861557665425</v>
      </c>
      <c r="AF4">
        <v>0</v>
      </c>
      <c r="AG4">
        <v>11.792821903923553</v>
      </c>
      <c r="AH4">
        <v>41.546691284952075</v>
      </c>
      <c r="AI4">
        <v>0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0.64465425758077866</v>
      </c>
      <c r="AQ4">
        <v>0</v>
      </c>
      <c r="AR4">
        <v>9.8043489000000008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723.60251129013682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8.990058945695063</v>
      </c>
      <c r="L5">
        <v>310.04590200000001</v>
      </c>
      <c r="M5">
        <v>26.500156720430109</v>
      </c>
      <c r="N5">
        <v>34.328843756696813</v>
      </c>
      <c r="O5">
        <v>0</v>
      </c>
      <c r="P5">
        <v>39.858250982511464</v>
      </c>
      <c r="Q5">
        <v>2.7589749839228292</v>
      </c>
      <c r="R5">
        <v>12.185954622950817</v>
      </c>
      <c r="S5">
        <v>7.6399745235722492</v>
      </c>
      <c r="T5">
        <v>0</v>
      </c>
      <c r="U5">
        <v>61.609942476471474</v>
      </c>
      <c r="V5">
        <v>6.1599754459392129</v>
      </c>
      <c r="W5">
        <v>13.117584041422889</v>
      </c>
      <c r="X5">
        <v>43.901432755608361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8.1140027426263579</v>
      </c>
      <c r="AE5">
        <v>14.633861557665425</v>
      </c>
      <c r="AF5">
        <v>0</v>
      </c>
      <c r="AG5">
        <v>11.792821903923553</v>
      </c>
      <c r="AH5">
        <v>41.546691284952075</v>
      </c>
      <c r="AI5">
        <v>0</v>
      </c>
      <c r="AJ5">
        <v>0</v>
      </c>
      <c r="AK5">
        <v>20.125920960283686</v>
      </c>
      <c r="AL5">
        <v>0</v>
      </c>
      <c r="AM5">
        <v>4.6789005024130583</v>
      </c>
      <c r="AN5">
        <v>1.0149532124481762</v>
      </c>
      <c r="AO5">
        <v>0</v>
      </c>
      <c r="AP5">
        <v>0.64465425758077866</v>
      </c>
      <c r="AQ5">
        <v>0</v>
      </c>
      <c r="AR5">
        <v>9.8043489000000008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723.60251129013682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8.990058945695063</v>
      </c>
      <c r="L6">
        <v>310.04590200000001</v>
      </c>
      <c r="M6">
        <v>26.500156720430109</v>
      </c>
      <c r="N6">
        <v>34.328843756696813</v>
      </c>
      <c r="O6">
        <v>0</v>
      </c>
      <c r="P6">
        <v>39.858250982511464</v>
      </c>
      <c r="Q6">
        <v>2.7589749839228292</v>
      </c>
      <c r="R6">
        <v>12.185954622950817</v>
      </c>
      <c r="S6">
        <v>7.6399745235722492</v>
      </c>
      <c r="T6">
        <v>0</v>
      </c>
      <c r="U6">
        <v>61.609942476471474</v>
      </c>
      <c r="V6">
        <v>6.1599754459392129</v>
      </c>
      <c r="W6">
        <v>13.117584041422889</v>
      </c>
      <c r="X6">
        <v>43.901432755608361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8.1140027426263579</v>
      </c>
      <c r="AE6">
        <v>14.633861557665425</v>
      </c>
      <c r="AF6">
        <v>0</v>
      </c>
      <c r="AG6">
        <v>11.792821903923553</v>
      </c>
      <c r="AH6">
        <v>41.546691284952075</v>
      </c>
      <c r="AI6">
        <v>0</v>
      </c>
      <c r="AJ6">
        <v>0</v>
      </c>
      <c r="AK6">
        <v>20.125920960283686</v>
      </c>
      <c r="AL6">
        <v>0</v>
      </c>
      <c r="AM6">
        <v>4.6789005024130583</v>
      </c>
      <c r="AN6">
        <v>1.0149532124481762</v>
      </c>
      <c r="AO6">
        <v>0</v>
      </c>
      <c r="AP6">
        <v>0.64465425758077866</v>
      </c>
      <c r="AQ6">
        <v>0</v>
      </c>
      <c r="AR6">
        <v>9.8043489000000008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723.60251129013682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8.990058945695063</v>
      </c>
      <c r="L7">
        <v>299.11024065125133</v>
      </c>
      <c r="M7">
        <v>26.500156720430109</v>
      </c>
      <c r="N7">
        <v>34.328843756696813</v>
      </c>
      <c r="O7">
        <v>0</v>
      </c>
      <c r="P7">
        <v>39.858250982511464</v>
      </c>
      <c r="Q7">
        <v>2.7589749839228292</v>
      </c>
      <c r="R7">
        <v>12.185954622950817</v>
      </c>
      <c r="S7">
        <v>7.6399745235722492</v>
      </c>
      <c r="T7">
        <v>0</v>
      </c>
      <c r="U7">
        <v>61.609942476471474</v>
      </c>
      <c r="V7">
        <v>6.1599754459392129</v>
      </c>
      <c r="W7">
        <v>13.117584041422889</v>
      </c>
      <c r="X7">
        <v>43.901432755608361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8.1140027426263579</v>
      </c>
      <c r="AE7">
        <v>14.633861557665425</v>
      </c>
      <c r="AF7">
        <v>0</v>
      </c>
      <c r="AG7">
        <v>11.792821903923553</v>
      </c>
      <c r="AH7">
        <v>41.546691284952075</v>
      </c>
      <c r="AI7">
        <v>0</v>
      </c>
      <c r="AJ7">
        <v>0</v>
      </c>
      <c r="AK7">
        <v>20.125920960283686</v>
      </c>
      <c r="AL7">
        <v>0</v>
      </c>
      <c r="AM7">
        <v>4.6789005024130583</v>
      </c>
      <c r="AN7">
        <v>1.0149532124481762</v>
      </c>
      <c r="AO7">
        <v>0</v>
      </c>
      <c r="AP7">
        <v>0.64465425758077866</v>
      </c>
      <c r="AQ7">
        <v>0</v>
      </c>
      <c r="AR7">
        <v>9.8043489000000008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712.66684994138814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9.0400274380473711</v>
      </c>
      <c r="L8">
        <v>279.81190809846004</v>
      </c>
      <c r="M8">
        <v>26.500156720430109</v>
      </c>
      <c r="N8">
        <v>34.328843756696813</v>
      </c>
      <c r="O8">
        <v>0</v>
      </c>
      <c r="P8">
        <v>39.858250982511464</v>
      </c>
      <c r="Q8">
        <v>2.7589749839228292</v>
      </c>
      <c r="R8">
        <v>12.185954622950817</v>
      </c>
      <c r="S8">
        <v>7.6399745235722492</v>
      </c>
      <c r="T8">
        <v>0</v>
      </c>
      <c r="U8">
        <v>61.609942476471474</v>
      </c>
      <c r="V8">
        <v>6.1599754459392129</v>
      </c>
      <c r="W8">
        <v>13.117584041422889</v>
      </c>
      <c r="X8">
        <v>43.901432755608361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8.1140027426263579</v>
      </c>
      <c r="AE8">
        <v>14.633861557665425</v>
      </c>
      <c r="AF8">
        <v>0</v>
      </c>
      <c r="AG8">
        <v>11.792821903923553</v>
      </c>
      <c r="AH8">
        <v>41.546691284952075</v>
      </c>
      <c r="AI8">
        <v>0</v>
      </c>
      <c r="AJ8">
        <v>0</v>
      </c>
      <c r="AK8">
        <v>20.125920960283686</v>
      </c>
      <c r="AL8">
        <v>0</v>
      </c>
      <c r="AM8">
        <v>4.6789005024130583</v>
      </c>
      <c r="AN8">
        <v>1.0149532124481762</v>
      </c>
      <c r="AO8">
        <v>0</v>
      </c>
      <c r="AP8">
        <v>0.64465425758077866</v>
      </c>
      <c r="AQ8">
        <v>0</v>
      </c>
      <c r="AR8">
        <v>9.8043489000000008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693.41848588094922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9.0400274380473711</v>
      </c>
      <c r="L9">
        <v>260.52131500000007</v>
      </c>
      <c r="M9">
        <v>26.500156720430109</v>
      </c>
      <c r="N9">
        <v>34.328843756696813</v>
      </c>
      <c r="O9">
        <v>0</v>
      </c>
      <c r="P9">
        <v>39.858250982511464</v>
      </c>
      <c r="Q9">
        <v>2.8707374510813595</v>
      </c>
      <c r="R9">
        <v>12.185954622950817</v>
      </c>
      <c r="S9">
        <v>7.6399745235722492</v>
      </c>
      <c r="T9">
        <v>0</v>
      </c>
      <c r="U9">
        <v>61.609942476471474</v>
      </c>
      <c r="V9">
        <v>6.1599754459392129</v>
      </c>
      <c r="W9">
        <v>13.117584041422889</v>
      </c>
      <c r="X9">
        <v>43.901432755608361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8.1140027426263579</v>
      </c>
      <c r="AE9">
        <v>14.633861557665425</v>
      </c>
      <c r="AF9">
        <v>0</v>
      </c>
      <c r="AG9">
        <v>11.792821903923553</v>
      </c>
      <c r="AH9">
        <v>41.546691284952075</v>
      </c>
      <c r="AI9">
        <v>0</v>
      </c>
      <c r="AJ9">
        <v>0</v>
      </c>
      <c r="AK9">
        <v>20.125920960283686</v>
      </c>
      <c r="AL9">
        <v>0</v>
      </c>
      <c r="AM9">
        <v>4.6789005024130583</v>
      </c>
      <c r="AN9">
        <v>1.0149532124481762</v>
      </c>
      <c r="AO9">
        <v>0</v>
      </c>
      <c r="AP9">
        <v>2.9957460212096105</v>
      </c>
      <c r="AQ9">
        <v>0</v>
      </c>
      <c r="AR9">
        <v>9.8043489000000008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676.59074701327665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9.0400274380473711</v>
      </c>
      <c r="L10">
        <v>231.584315</v>
      </c>
      <c r="M10">
        <v>26.500156720430109</v>
      </c>
      <c r="N10">
        <v>34.328843756696813</v>
      </c>
      <c r="O10">
        <v>0</v>
      </c>
      <c r="P10">
        <v>39.858250982511464</v>
      </c>
      <c r="Q10">
        <v>2.8707374510813595</v>
      </c>
      <c r="R10">
        <v>12.185954622950817</v>
      </c>
      <c r="S10">
        <v>7.6399745235722492</v>
      </c>
      <c r="T10">
        <v>0</v>
      </c>
      <c r="U10">
        <v>61.609942476471474</v>
      </c>
      <c r="V10">
        <v>6.1599754459392129</v>
      </c>
      <c r="W10">
        <v>13.117584041422889</v>
      </c>
      <c r="X10">
        <v>43.901432755608361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8.1140027426263579</v>
      </c>
      <c r="AE10">
        <v>14.633861557665425</v>
      </c>
      <c r="AF10">
        <v>0</v>
      </c>
      <c r="AG10">
        <v>11.792821903923553</v>
      </c>
      <c r="AH10">
        <v>41.546691284952075</v>
      </c>
      <c r="AI10">
        <v>0</v>
      </c>
      <c r="AJ10">
        <v>0</v>
      </c>
      <c r="AK10">
        <v>20.125920960283686</v>
      </c>
      <c r="AL10">
        <v>0</v>
      </c>
      <c r="AM10">
        <v>3.1255812049463123</v>
      </c>
      <c r="AN10">
        <v>1.0149532124481762</v>
      </c>
      <c r="AO10">
        <v>0</v>
      </c>
      <c r="AP10">
        <v>0.64465425758077866</v>
      </c>
      <c r="AQ10">
        <v>0</v>
      </c>
      <c r="AR10">
        <v>9.8043489000000008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643.74933595218101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9.0399953894253962</v>
      </c>
      <c r="L11">
        <v>317.93900452138058</v>
      </c>
      <c r="M11">
        <v>26.510344908056243</v>
      </c>
      <c r="N11">
        <v>34.330865092201037</v>
      </c>
      <c r="O11">
        <v>0</v>
      </c>
      <c r="P11">
        <v>39.862146466149859</v>
      </c>
      <c r="Q11">
        <v>2.8707374510813595</v>
      </c>
      <c r="R11">
        <v>12.186722794871795</v>
      </c>
      <c r="S11">
        <v>7.6422219298651255</v>
      </c>
      <c r="T11">
        <v>0</v>
      </c>
      <c r="U11">
        <v>61.609942476471474</v>
      </c>
      <c r="V11">
        <v>6.1599754459392129</v>
      </c>
      <c r="W11">
        <v>13.117584041422889</v>
      </c>
      <c r="X11">
        <v>43.901432755608361</v>
      </c>
      <c r="Y11">
        <v>0</v>
      </c>
      <c r="Z11">
        <v>3.8609509090909091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11.792821903923553</v>
      </c>
      <c r="AH11">
        <v>41.546691284952075</v>
      </c>
      <c r="AI11">
        <v>0</v>
      </c>
      <c r="AJ11">
        <v>0</v>
      </c>
      <c r="AK11">
        <v>20.125920960283686</v>
      </c>
      <c r="AL11">
        <v>0</v>
      </c>
      <c r="AM11">
        <v>3.1255812049463123</v>
      </c>
      <c r="AN11">
        <v>1.0149532124481762</v>
      </c>
      <c r="AO11">
        <v>0</v>
      </c>
      <c r="AP11">
        <v>0.64465425758077866</v>
      </c>
      <c r="AQ11">
        <v>0</v>
      </c>
      <c r="AR11">
        <v>9.8043489000000008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732.05358946446756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9.0399953894253962</v>
      </c>
      <c r="L12">
        <v>231.57197074749672</v>
      </c>
      <c r="M12">
        <v>26.510344908056243</v>
      </c>
      <c r="N12">
        <v>34.330865092201037</v>
      </c>
      <c r="O12">
        <v>0</v>
      </c>
      <c r="P12">
        <v>39.862146466149859</v>
      </c>
      <c r="Q12">
        <v>2.8707374510813595</v>
      </c>
      <c r="R12">
        <v>12.186722794871795</v>
      </c>
      <c r="S12">
        <v>7.6422219298651255</v>
      </c>
      <c r="T12">
        <v>0</v>
      </c>
      <c r="U12">
        <v>61.609942476471474</v>
      </c>
      <c r="V12">
        <v>6.1599754459392129</v>
      </c>
      <c r="W12">
        <v>13.117584041422889</v>
      </c>
      <c r="X12">
        <v>43.901432755608361</v>
      </c>
      <c r="Y12">
        <v>0</v>
      </c>
      <c r="Z12">
        <v>3.8609509090909091</v>
      </c>
      <c r="AA12">
        <v>8.3167741708860756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11.792821903923553</v>
      </c>
      <c r="AH12">
        <v>41.546691284952075</v>
      </c>
      <c r="AI12">
        <v>0</v>
      </c>
      <c r="AJ12">
        <v>0</v>
      </c>
      <c r="AK12">
        <v>20.125920960283686</v>
      </c>
      <c r="AL12">
        <v>0</v>
      </c>
      <c r="AM12">
        <v>3.1255812049463123</v>
      </c>
      <c r="AN12">
        <v>1.0149532124481762</v>
      </c>
      <c r="AO12">
        <v>0</v>
      </c>
      <c r="AP12">
        <v>0.64465425758077866</v>
      </c>
      <c r="AQ12">
        <v>0</v>
      </c>
      <c r="AR12">
        <v>9.8043489000000008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641.52816875851624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9.0399953894253962</v>
      </c>
      <c r="L13">
        <v>164.03073664346053</v>
      </c>
      <c r="M13">
        <v>26.510344908056243</v>
      </c>
      <c r="N13">
        <v>34.330865092201037</v>
      </c>
      <c r="O13">
        <v>0</v>
      </c>
      <c r="P13">
        <v>39.862146466149859</v>
      </c>
      <c r="Q13">
        <v>2.8707374510813595</v>
      </c>
      <c r="R13">
        <v>12.186722794871795</v>
      </c>
      <c r="S13">
        <v>7.6422219298651255</v>
      </c>
      <c r="T13">
        <v>0</v>
      </c>
      <c r="U13">
        <v>61.609942476471474</v>
      </c>
      <c r="V13">
        <v>6.1599754459392129</v>
      </c>
      <c r="W13">
        <v>13.117584041422889</v>
      </c>
      <c r="X13">
        <v>43.901432755608361</v>
      </c>
      <c r="Y13">
        <v>0</v>
      </c>
      <c r="Z13">
        <v>3.8609509090909091</v>
      </c>
      <c r="AA13">
        <v>8.3167741708860756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11.792821903923553</v>
      </c>
      <c r="AH13">
        <v>41.546691284952075</v>
      </c>
      <c r="AI13">
        <v>0</v>
      </c>
      <c r="AJ13">
        <v>0</v>
      </c>
      <c r="AK13">
        <v>20.125920960283686</v>
      </c>
      <c r="AL13">
        <v>0</v>
      </c>
      <c r="AM13">
        <v>1.5627907314344598</v>
      </c>
      <c r="AN13">
        <v>1.0149532124481762</v>
      </c>
      <c r="AO13">
        <v>0</v>
      </c>
      <c r="AP13">
        <v>0.64465425758077866</v>
      </c>
      <c r="AQ13">
        <v>0</v>
      </c>
      <c r="AR13">
        <v>9.8043489000000008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572.42414418096826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9.0399953894253962</v>
      </c>
      <c r="L14">
        <v>115.79114888326124</v>
      </c>
      <c r="M14">
        <v>26.510344908056243</v>
      </c>
      <c r="N14">
        <v>34.330865092201037</v>
      </c>
      <c r="O14">
        <v>0</v>
      </c>
      <c r="P14">
        <v>39.862146466149859</v>
      </c>
      <c r="Q14">
        <v>2.8707374510813595</v>
      </c>
      <c r="R14">
        <v>12.186722794871795</v>
      </c>
      <c r="S14">
        <v>7.8108770052790337</v>
      </c>
      <c r="T14">
        <v>0</v>
      </c>
      <c r="U14">
        <v>61.609942476471474</v>
      </c>
      <c r="V14">
        <v>6.1599754459392129</v>
      </c>
      <c r="W14">
        <v>13.117584041422889</v>
      </c>
      <c r="X14">
        <v>43.901432755608361</v>
      </c>
      <c r="Y14">
        <v>0</v>
      </c>
      <c r="Z14">
        <v>3.8609509090909091</v>
      </c>
      <c r="AA14">
        <v>8.3167741708860756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11.792821903923553</v>
      </c>
      <c r="AH14">
        <v>41.546691284952075</v>
      </c>
      <c r="AI14">
        <v>0</v>
      </c>
      <c r="AJ14">
        <v>0</v>
      </c>
      <c r="AK14">
        <v>20.125920960283686</v>
      </c>
      <c r="AL14">
        <v>0</v>
      </c>
      <c r="AM14">
        <v>1.5627907314344598</v>
      </c>
      <c r="AN14">
        <v>1.0149532124481762</v>
      </c>
      <c r="AO14">
        <v>0</v>
      </c>
      <c r="AP14">
        <v>0.64465425758077866</v>
      </c>
      <c r="AQ14">
        <v>0</v>
      </c>
      <c r="AR14">
        <v>9.8043489000000008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524.35321149618278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4.9500240348660931</v>
      </c>
      <c r="L15">
        <v>125.43402238449987</v>
      </c>
      <c r="M15">
        <v>26.510344908056243</v>
      </c>
      <c r="N15">
        <v>34.330865092201037</v>
      </c>
      <c r="O15">
        <v>0</v>
      </c>
      <c r="P15">
        <v>39.862146466149859</v>
      </c>
      <c r="Q15">
        <v>2.8707374510813595</v>
      </c>
      <c r="R15">
        <v>12.186722794871795</v>
      </c>
      <c r="S15">
        <v>7.8108770052790337</v>
      </c>
      <c r="T15">
        <v>0</v>
      </c>
      <c r="U15">
        <v>60.93962804052353</v>
      </c>
      <c r="V15">
        <v>6.1599754459392129</v>
      </c>
      <c r="W15">
        <v>13.117584041422889</v>
      </c>
      <c r="X15">
        <v>43.901432755608361</v>
      </c>
      <c r="Y15">
        <v>0</v>
      </c>
      <c r="Z15">
        <v>3.8609509090909091</v>
      </c>
      <c r="AA15">
        <v>8.3167741708860756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11.792821903923553</v>
      </c>
      <c r="AH15">
        <v>41.546691284952075</v>
      </c>
      <c r="AI15">
        <v>0</v>
      </c>
      <c r="AJ15">
        <v>0</v>
      </c>
      <c r="AK15">
        <v>20.125920960283686</v>
      </c>
      <c r="AL15">
        <v>0</v>
      </c>
      <c r="AM15">
        <v>1.5627907314344598</v>
      </c>
      <c r="AN15">
        <v>1.0149532124481762</v>
      </c>
      <c r="AO15">
        <v>0</v>
      </c>
      <c r="AP15">
        <v>0.64465425758077866</v>
      </c>
      <c r="AQ15">
        <v>0</v>
      </c>
      <c r="AR15">
        <v>9.8043489000000008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529.23579920691418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4.9500165859835379</v>
      </c>
      <c r="L16">
        <v>125.43967602942004</v>
      </c>
      <c r="M16">
        <v>26.510344908056243</v>
      </c>
      <c r="N16">
        <v>34.330865092201037</v>
      </c>
      <c r="O16">
        <v>0</v>
      </c>
      <c r="P16">
        <v>39.862146466149859</v>
      </c>
      <c r="Q16">
        <v>2.8707374510813595</v>
      </c>
      <c r="R16">
        <v>12.186722794871795</v>
      </c>
      <c r="S16">
        <v>7.8108770052790337</v>
      </c>
      <c r="T16">
        <v>0</v>
      </c>
      <c r="U16">
        <v>60.93962804052353</v>
      </c>
      <c r="V16">
        <v>6.1599754459392129</v>
      </c>
      <c r="W16">
        <v>13.117584041422889</v>
      </c>
      <c r="X16">
        <v>43.901432755608361</v>
      </c>
      <c r="Y16">
        <v>0</v>
      </c>
      <c r="Z16">
        <v>3.8609509090909091</v>
      </c>
      <c r="AA16">
        <v>8.3167741708860756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11.792821903923553</v>
      </c>
      <c r="AH16">
        <v>41.546691284952075</v>
      </c>
      <c r="AI16">
        <v>0</v>
      </c>
      <c r="AJ16">
        <v>0</v>
      </c>
      <c r="AK16">
        <v>20.125920960283686</v>
      </c>
      <c r="AL16">
        <v>0</v>
      </c>
      <c r="AM16">
        <v>1.1839323410354867</v>
      </c>
      <c r="AN16">
        <v>1.0149532124481762</v>
      </c>
      <c r="AO16">
        <v>0</v>
      </c>
      <c r="AP16">
        <v>0.64465425758077866</v>
      </c>
      <c r="AQ16">
        <v>0</v>
      </c>
      <c r="AR16">
        <v>9.8043489000000008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528.86258701255281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4.9499790318908641</v>
      </c>
      <c r="L17">
        <v>127.88798444652528</v>
      </c>
      <c r="M17">
        <v>26.510344908056243</v>
      </c>
      <c r="N17">
        <v>34.330865092201037</v>
      </c>
      <c r="O17">
        <v>0</v>
      </c>
      <c r="P17">
        <v>39.862146466149859</v>
      </c>
      <c r="Q17">
        <v>2.8707374510813595</v>
      </c>
      <c r="R17">
        <v>12.186722794871795</v>
      </c>
      <c r="S17">
        <v>7.8108770052790337</v>
      </c>
      <c r="T17">
        <v>0</v>
      </c>
      <c r="U17">
        <v>60.93962804052353</v>
      </c>
      <c r="V17">
        <v>6.1599754459392129</v>
      </c>
      <c r="W17">
        <v>13.117584041422889</v>
      </c>
      <c r="X17">
        <v>43.901432755608361</v>
      </c>
      <c r="Y17">
        <v>0</v>
      </c>
      <c r="Z17">
        <v>3.8609509090909091</v>
      </c>
      <c r="AA17">
        <v>8.3167741708860756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11.792821903923553</v>
      </c>
      <c r="AH17">
        <v>41.546691284952075</v>
      </c>
      <c r="AI17">
        <v>0</v>
      </c>
      <c r="AJ17">
        <v>0</v>
      </c>
      <c r="AK17">
        <v>20.125920960283686</v>
      </c>
      <c r="AL17">
        <v>0</v>
      </c>
      <c r="AM17">
        <v>1.1839323410354867</v>
      </c>
      <c r="AN17">
        <v>1.0149532124481762</v>
      </c>
      <c r="AO17">
        <v>0</v>
      </c>
      <c r="AP17">
        <v>0.64465425758077866</v>
      </c>
      <c r="AQ17">
        <v>0</v>
      </c>
      <c r="AR17">
        <v>9.8043489000000008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531.31085787556538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4.7099045845694727</v>
      </c>
      <c r="L18">
        <v>125.43781079666037</v>
      </c>
      <c r="M18">
        <v>26.510344908056243</v>
      </c>
      <c r="N18">
        <v>34.330865092201037</v>
      </c>
      <c r="O18">
        <v>0</v>
      </c>
      <c r="P18">
        <v>39.862146466149859</v>
      </c>
      <c r="Q18">
        <v>2.8707374510813595</v>
      </c>
      <c r="R18">
        <v>12.55598558082707</v>
      </c>
      <c r="S18">
        <v>7.8108770052790337</v>
      </c>
      <c r="T18">
        <v>0</v>
      </c>
      <c r="U18">
        <v>60.93962804052353</v>
      </c>
      <c r="V18">
        <v>6.1599754459392129</v>
      </c>
      <c r="W18">
        <v>13.117584041422889</v>
      </c>
      <c r="X18">
        <v>43.901432755608361</v>
      </c>
      <c r="Y18">
        <v>0</v>
      </c>
      <c r="Z18">
        <v>3.8609509090909091</v>
      </c>
      <c r="AA18">
        <v>8.3167741708860756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11.792821903923553</v>
      </c>
      <c r="AH18">
        <v>41.546691284952075</v>
      </c>
      <c r="AI18">
        <v>0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0.64465425758077866</v>
      </c>
      <c r="AQ18">
        <v>0</v>
      </c>
      <c r="AR18">
        <v>9.8043489000000008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527.80594022329888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4.9499578562606139</v>
      </c>
      <c r="L19">
        <v>127.88798444652528</v>
      </c>
      <c r="M19">
        <v>26.510344908056243</v>
      </c>
      <c r="N19">
        <v>34.330865092201037</v>
      </c>
      <c r="O19">
        <v>0</v>
      </c>
      <c r="P19">
        <v>39.862146466149859</v>
      </c>
      <c r="Q19">
        <v>2.8707374510813595</v>
      </c>
      <c r="R19">
        <v>12.186722794871795</v>
      </c>
      <c r="S19">
        <v>7.8108770052790337</v>
      </c>
      <c r="T19">
        <v>0</v>
      </c>
      <c r="U19">
        <v>60.93962804052353</v>
      </c>
      <c r="V19">
        <v>6.1599754459392129</v>
      </c>
      <c r="W19">
        <v>13.117584041422889</v>
      </c>
      <c r="X19">
        <v>43.901432755608361</v>
      </c>
      <c r="Y19">
        <v>0</v>
      </c>
      <c r="Z19">
        <v>3.8609509090909091</v>
      </c>
      <c r="AA19">
        <v>8.3167741708860756</v>
      </c>
      <c r="AB19">
        <v>11.697251051994549</v>
      </c>
      <c r="AC19">
        <v>8.6039612915400685</v>
      </c>
      <c r="AD19">
        <v>5.4093353334430514</v>
      </c>
      <c r="AE19">
        <v>14.633861557665425</v>
      </c>
      <c r="AF19">
        <v>0</v>
      </c>
      <c r="AG19">
        <v>11.792821903923553</v>
      </c>
      <c r="AH19">
        <v>41.546691284952075</v>
      </c>
      <c r="AI19">
        <v>0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0.64465425758077866</v>
      </c>
      <c r="AQ19">
        <v>0</v>
      </c>
      <c r="AR19">
        <v>9.8043489000000008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527.42223694971631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4.9499796558349338</v>
      </c>
      <c r="L20">
        <v>125.4393568151506</v>
      </c>
      <c r="M20">
        <v>26.510344908056243</v>
      </c>
      <c r="N20">
        <v>34.330865092201037</v>
      </c>
      <c r="O20">
        <v>0</v>
      </c>
      <c r="P20">
        <v>39.862146466149859</v>
      </c>
      <c r="Q20">
        <v>2.8707374510813595</v>
      </c>
      <c r="R20">
        <v>12.186722794871795</v>
      </c>
      <c r="S20">
        <v>7.8108770052790337</v>
      </c>
      <c r="T20">
        <v>0</v>
      </c>
      <c r="U20">
        <v>60.93962804052353</v>
      </c>
      <c r="V20">
        <v>6.1599754459392129</v>
      </c>
      <c r="W20">
        <v>13.117584041422889</v>
      </c>
      <c r="X20">
        <v>43.901432755608361</v>
      </c>
      <c r="Y20">
        <v>0</v>
      </c>
      <c r="Z20">
        <v>3.8609509090909091</v>
      </c>
      <c r="AA20">
        <v>4.1583869320675104</v>
      </c>
      <c r="AB20">
        <v>11.697251051994549</v>
      </c>
      <c r="AC20">
        <v>8.6039612915400685</v>
      </c>
      <c r="AD20">
        <v>5.4093353334430514</v>
      </c>
      <c r="AE20">
        <v>14.633861557665425</v>
      </c>
      <c r="AF20">
        <v>0</v>
      </c>
      <c r="AG20">
        <v>11.792821903923553</v>
      </c>
      <c r="AH20">
        <v>41.546691284952075</v>
      </c>
      <c r="AI20">
        <v>0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0.64465425758077866</v>
      </c>
      <c r="AQ20">
        <v>0</v>
      </c>
      <c r="AR20">
        <v>9.8043489000000008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520.81524387909735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4.9499796558349338</v>
      </c>
      <c r="L21">
        <v>151.64922242520399</v>
      </c>
      <c r="M21">
        <v>26.510344908056243</v>
      </c>
      <c r="N21">
        <v>34.330865092201037</v>
      </c>
      <c r="O21">
        <v>0</v>
      </c>
      <c r="P21">
        <v>39.862146466149859</v>
      </c>
      <c r="Q21">
        <v>2.8707374510813595</v>
      </c>
      <c r="R21">
        <v>12.55598558082707</v>
      </c>
      <c r="S21">
        <v>7.8108770052790337</v>
      </c>
      <c r="T21">
        <v>0</v>
      </c>
      <c r="U21">
        <v>60.93962804052353</v>
      </c>
      <c r="V21">
        <v>6.1599754459392129</v>
      </c>
      <c r="W21">
        <v>13.117584041422889</v>
      </c>
      <c r="X21">
        <v>43.901432755608361</v>
      </c>
      <c r="Y21">
        <v>0</v>
      </c>
      <c r="Z21">
        <v>3.8609509090909091</v>
      </c>
      <c r="AA21">
        <v>4.1583869320675104</v>
      </c>
      <c r="AB21">
        <v>11.697251051994549</v>
      </c>
      <c r="AC21">
        <v>8.6039612915400685</v>
      </c>
      <c r="AD21">
        <v>5.4093353334430514</v>
      </c>
      <c r="AE21">
        <v>14.633861557665425</v>
      </c>
      <c r="AF21">
        <v>0</v>
      </c>
      <c r="AG21">
        <v>11.792821903923553</v>
      </c>
      <c r="AH21">
        <v>39.247886335810961</v>
      </c>
      <c r="AI21">
        <v>1.0552917846798977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0.64465425758077866</v>
      </c>
      <c r="AQ21">
        <v>0</v>
      </c>
      <c r="AR21">
        <v>9.8043489000000008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546.150859110645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4.9499796558349338</v>
      </c>
      <c r="L22">
        <v>129.87795308401522</v>
      </c>
      <c r="M22">
        <v>26.510344908056243</v>
      </c>
      <c r="N22">
        <v>34.330865092201037</v>
      </c>
      <c r="O22">
        <v>0</v>
      </c>
      <c r="P22">
        <v>39.862146466149859</v>
      </c>
      <c r="Q22">
        <v>2.8707374510813595</v>
      </c>
      <c r="R22">
        <v>12.55598558082707</v>
      </c>
      <c r="S22">
        <v>7.8108770052790337</v>
      </c>
      <c r="T22">
        <v>0</v>
      </c>
      <c r="U22">
        <v>60.93962804052353</v>
      </c>
      <c r="V22">
        <v>6.1599754459392129</v>
      </c>
      <c r="W22">
        <v>13.117584041422889</v>
      </c>
      <c r="X22">
        <v>43.901432755608361</v>
      </c>
      <c r="Y22">
        <v>0</v>
      </c>
      <c r="Z22">
        <v>3.8609509090909091</v>
      </c>
      <c r="AA22">
        <v>4.1583869320675104</v>
      </c>
      <c r="AB22">
        <v>11.697251051994549</v>
      </c>
      <c r="AC22">
        <v>8.6039612915400685</v>
      </c>
      <c r="AD22">
        <v>5.4093353334430514</v>
      </c>
      <c r="AE22">
        <v>14.633861557665425</v>
      </c>
      <c r="AF22">
        <v>0</v>
      </c>
      <c r="AG22">
        <v>11.792821903923553</v>
      </c>
      <c r="AH22">
        <v>39.247886335810961</v>
      </c>
      <c r="AI22">
        <v>1.0552917846798977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0.64465425758077866</v>
      </c>
      <c r="AQ22">
        <v>0</v>
      </c>
      <c r="AR22">
        <v>9.8043489000000008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524.37958976945617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4.9499796558349338</v>
      </c>
      <c r="L23">
        <v>129.87795308401522</v>
      </c>
      <c r="M23">
        <v>26.510344908056243</v>
      </c>
      <c r="N23">
        <v>34.330865092201037</v>
      </c>
      <c r="O23">
        <v>0</v>
      </c>
      <c r="P23">
        <v>39.862146466149859</v>
      </c>
      <c r="Q23">
        <v>2.8707374510813595</v>
      </c>
      <c r="R23">
        <v>12.55598558082707</v>
      </c>
      <c r="S23">
        <v>7.8108770052790337</v>
      </c>
      <c r="T23">
        <v>0</v>
      </c>
      <c r="U23">
        <v>60.93962804052353</v>
      </c>
      <c r="V23">
        <v>6.1599754459392129</v>
      </c>
      <c r="W23">
        <v>13.117584041422889</v>
      </c>
      <c r="X23">
        <v>43.901432755608361</v>
      </c>
      <c r="Y23">
        <v>0</v>
      </c>
      <c r="Z23">
        <v>3.8609509090909091</v>
      </c>
      <c r="AA23">
        <v>4.1583869320675104</v>
      </c>
      <c r="AB23">
        <v>11.697251051994549</v>
      </c>
      <c r="AC23">
        <v>8.6039612915400685</v>
      </c>
      <c r="AD23">
        <v>5.4093353334430514</v>
      </c>
      <c r="AE23">
        <v>14.633861557665425</v>
      </c>
      <c r="AF23">
        <v>0</v>
      </c>
      <c r="AG23">
        <v>11.792821903923553</v>
      </c>
      <c r="AH23">
        <v>39.247886335810961</v>
      </c>
      <c r="AI23">
        <v>1.0552917846798977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0.64465425758077866</v>
      </c>
      <c r="AQ23">
        <v>0</v>
      </c>
      <c r="AR23">
        <v>9.8043489000000008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524.37958976945617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7.369947527797521</v>
      </c>
      <c r="L24">
        <v>129.87795308401522</v>
      </c>
      <c r="M24">
        <v>26.510344908056243</v>
      </c>
      <c r="N24">
        <v>34.330865092201037</v>
      </c>
      <c r="O24">
        <v>0</v>
      </c>
      <c r="P24">
        <v>39.862146466149859</v>
      </c>
      <c r="Q24">
        <v>2.8707374510813595</v>
      </c>
      <c r="R24">
        <v>12.55598558082707</v>
      </c>
      <c r="S24">
        <v>7.8108770052790337</v>
      </c>
      <c r="T24">
        <v>0</v>
      </c>
      <c r="U24">
        <v>60.93962804052353</v>
      </c>
      <c r="V24">
        <v>6.1599754459392129</v>
      </c>
      <c r="W24">
        <v>13.117584041422889</v>
      </c>
      <c r="X24">
        <v>43.901432755608361</v>
      </c>
      <c r="Y24">
        <v>0</v>
      </c>
      <c r="Z24">
        <v>3.8609509090909091</v>
      </c>
      <c r="AA24">
        <v>4.1583869320675104</v>
      </c>
      <c r="AB24">
        <v>11.697251051994549</v>
      </c>
      <c r="AC24">
        <v>8.6039612915400685</v>
      </c>
      <c r="AD24">
        <v>5.4093353334430514</v>
      </c>
      <c r="AE24">
        <v>14.633861557665425</v>
      </c>
      <c r="AF24">
        <v>0</v>
      </c>
      <c r="AG24">
        <v>11.792821903923553</v>
      </c>
      <c r="AH24">
        <v>39.247886335810961</v>
      </c>
      <c r="AI24">
        <v>1.0552917846798977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0.64465425758077866</v>
      </c>
      <c r="AQ24">
        <v>0</v>
      </c>
      <c r="AR24">
        <v>9.8043489000000008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526.79955764141869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4.9499757459267819</v>
      </c>
      <c r="L25">
        <v>129.87795308401522</v>
      </c>
      <c r="M25">
        <v>26.510344908056243</v>
      </c>
      <c r="N25">
        <v>34.330865092201037</v>
      </c>
      <c r="O25">
        <v>0</v>
      </c>
      <c r="P25">
        <v>39.862146466149859</v>
      </c>
      <c r="Q25">
        <v>2.8707374510813595</v>
      </c>
      <c r="R25">
        <v>12.55598558082707</v>
      </c>
      <c r="S25">
        <v>7.8108770052790337</v>
      </c>
      <c r="T25">
        <v>0</v>
      </c>
      <c r="U25">
        <v>60.93962804052353</v>
      </c>
      <c r="V25">
        <v>6.1599754459392129</v>
      </c>
      <c r="W25">
        <v>13.117584041422889</v>
      </c>
      <c r="X25">
        <v>43.901432755608361</v>
      </c>
      <c r="Y25">
        <v>0</v>
      </c>
      <c r="Z25">
        <v>3.8609509090909091</v>
      </c>
      <c r="AA25">
        <v>4.1583869320675104</v>
      </c>
      <c r="AB25">
        <v>11.697251051994549</v>
      </c>
      <c r="AC25">
        <v>8.6039612915400685</v>
      </c>
      <c r="AD25">
        <v>5.4093353334430514</v>
      </c>
      <c r="AE25">
        <v>14.633861557665425</v>
      </c>
      <c r="AF25">
        <v>0</v>
      </c>
      <c r="AG25">
        <v>11.792821903923553</v>
      </c>
      <c r="AH25">
        <v>39.247886335810961</v>
      </c>
      <c r="AI25">
        <v>1.0552917846798977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0.64465425758077866</v>
      </c>
      <c r="AQ25">
        <v>0</v>
      </c>
      <c r="AR25">
        <v>9.8043489000000008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524.379585859548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4.9499550674087178</v>
      </c>
      <c r="L26">
        <v>129.87795308401522</v>
      </c>
      <c r="M26">
        <v>26.510344908056243</v>
      </c>
      <c r="N26">
        <v>34.330865092201037</v>
      </c>
      <c r="O26">
        <v>0</v>
      </c>
      <c r="P26">
        <v>39.862146466149859</v>
      </c>
      <c r="Q26">
        <v>2.8707374510813595</v>
      </c>
      <c r="R26">
        <v>12.55598558082707</v>
      </c>
      <c r="S26">
        <v>7.8108770052790337</v>
      </c>
      <c r="T26">
        <v>0</v>
      </c>
      <c r="U26">
        <v>60.93962804052353</v>
      </c>
      <c r="V26">
        <v>6.1599754459392129</v>
      </c>
      <c r="W26">
        <v>13.117584041422889</v>
      </c>
      <c r="X26">
        <v>43.901432755608361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5.4093353334430514</v>
      </c>
      <c r="AE26">
        <v>14.633861557665425</v>
      </c>
      <c r="AF26">
        <v>0</v>
      </c>
      <c r="AG26">
        <v>11.792821903923553</v>
      </c>
      <c r="AH26">
        <v>39.247886335810961</v>
      </c>
      <c r="AI26">
        <v>1.0552917846798977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0.64465425758077866</v>
      </c>
      <c r="AQ26">
        <v>0</v>
      </c>
      <c r="AR26">
        <v>9.8043489000000008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524.37956518102988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4.9499757459267819</v>
      </c>
      <c r="L27">
        <v>129.87795308401522</v>
      </c>
      <c r="M27">
        <v>26.510344908056243</v>
      </c>
      <c r="N27">
        <v>34.330865092201037</v>
      </c>
      <c r="O27">
        <v>0</v>
      </c>
      <c r="P27">
        <v>39.862146466149859</v>
      </c>
      <c r="Q27">
        <v>2.8707374510813595</v>
      </c>
      <c r="R27">
        <v>12.55598558082707</v>
      </c>
      <c r="S27">
        <v>7.8108770052790337</v>
      </c>
      <c r="T27">
        <v>0</v>
      </c>
      <c r="U27">
        <v>60.93962804052353</v>
      </c>
      <c r="V27">
        <v>6.1599754459392129</v>
      </c>
      <c r="W27">
        <v>13.117584041422889</v>
      </c>
      <c r="X27">
        <v>43.901432755608361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5.4093353334430514</v>
      </c>
      <c r="AE27">
        <v>14.633861557665425</v>
      </c>
      <c r="AF27">
        <v>0</v>
      </c>
      <c r="AG27">
        <v>11.792821903923553</v>
      </c>
      <c r="AH27">
        <v>39.247886335810961</v>
      </c>
      <c r="AI27">
        <v>1.0552917846798977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0.72049580861640417</v>
      </c>
      <c r="AQ27">
        <v>0</v>
      </c>
      <c r="AR27">
        <v>9.8043489000000008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524.45542741058364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4.9500277054273818</v>
      </c>
      <c r="L28">
        <v>129.87795308401522</v>
      </c>
      <c r="M28">
        <v>26.510344908056243</v>
      </c>
      <c r="N28">
        <v>34.330865092201037</v>
      </c>
      <c r="O28">
        <v>0</v>
      </c>
      <c r="P28">
        <v>39.862146466149859</v>
      </c>
      <c r="Q28">
        <v>2.8707374510813595</v>
      </c>
      <c r="R28">
        <v>12.55598558082707</v>
      </c>
      <c r="S28">
        <v>7.8108770052790337</v>
      </c>
      <c r="T28">
        <v>0</v>
      </c>
      <c r="U28">
        <v>60.93962804052353</v>
      </c>
      <c r="V28">
        <v>6.1599754459392129</v>
      </c>
      <c r="W28">
        <v>13.117584041422889</v>
      </c>
      <c r="X28">
        <v>43.901432755608361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5.4093353334430514</v>
      </c>
      <c r="AE28">
        <v>14.633861557665425</v>
      </c>
      <c r="AF28">
        <v>0</v>
      </c>
      <c r="AG28">
        <v>11.792821903923553</v>
      </c>
      <c r="AH28">
        <v>39.247886335810961</v>
      </c>
      <c r="AI28">
        <v>2.2613397214610282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0.72049580861640417</v>
      </c>
      <c r="AQ28">
        <v>0</v>
      </c>
      <c r="AR28">
        <v>9.8043489000000008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525.66152730686531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4.9500492232609297</v>
      </c>
      <c r="L29">
        <v>129.87795308401522</v>
      </c>
      <c r="M29">
        <v>26.510344908056243</v>
      </c>
      <c r="N29">
        <v>34.330865092201037</v>
      </c>
      <c r="O29">
        <v>0</v>
      </c>
      <c r="P29">
        <v>39.862146466149859</v>
      </c>
      <c r="Q29">
        <v>2.875825803757829</v>
      </c>
      <c r="R29">
        <v>12.55598558082707</v>
      </c>
      <c r="S29">
        <v>7.8108770052790337</v>
      </c>
      <c r="T29">
        <v>0</v>
      </c>
      <c r="U29">
        <v>60.93962804052353</v>
      </c>
      <c r="V29">
        <v>6.1599754459392129</v>
      </c>
      <c r="W29">
        <v>13.117584041422889</v>
      </c>
      <c r="X29">
        <v>43.901432755608361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11.792821903923553</v>
      </c>
      <c r="AH29">
        <v>39.247886335810961</v>
      </c>
      <c r="AI29">
        <v>14.69870767748519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0.72049580861640417</v>
      </c>
      <c r="AQ29">
        <v>0</v>
      </c>
      <c r="AR29">
        <v>9.8043489000000008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538.10400513339948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4.9500492232609297</v>
      </c>
      <c r="L30">
        <v>129.87795308401522</v>
      </c>
      <c r="M30">
        <v>26.510344908056243</v>
      </c>
      <c r="N30">
        <v>34.330865092201037</v>
      </c>
      <c r="O30">
        <v>0</v>
      </c>
      <c r="P30">
        <v>39.862146466149859</v>
      </c>
      <c r="Q30">
        <v>2.875825803757829</v>
      </c>
      <c r="R30">
        <v>12.55598558082707</v>
      </c>
      <c r="S30">
        <v>7.8108770052790337</v>
      </c>
      <c r="T30">
        <v>0</v>
      </c>
      <c r="U30">
        <v>60.93962804052353</v>
      </c>
      <c r="V30">
        <v>6.1599754459392129</v>
      </c>
      <c r="W30">
        <v>13.117584041422889</v>
      </c>
      <c r="X30">
        <v>43.901432755608361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11.792821903923553</v>
      </c>
      <c r="AH30">
        <v>39.247886335810961</v>
      </c>
      <c r="AI30">
        <v>14.69870767748519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0.72049580861640417</v>
      </c>
      <c r="AQ30">
        <v>0</v>
      </c>
      <c r="AR30">
        <v>9.8043489000000008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538.10400513339948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4.9501453341505854</v>
      </c>
      <c r="L31">
        <v>129.87795308401522</v>
      </c>
      <c r="M31">
        <v>26.510344908056243</v>
      </c>
      <c r="N31">
        <v>34.330865092201037</v>
      </c>
      <c r="O31">
        <v>0</v>
      </c>
      <c r="P31">
        <v>39.862146466149859</v>
      </c>
      <c r="Q31">
        <v>2.875825803757829</v>
      </c>
      <c r="R31">
        <v>12.55598558082707</v>
      </c>
      <c r="S31">
        <v>7.8108770052790337</v>
      </c>
      <c r="T31">
        <v>0</v>
      </c>
      <c r="U31">
        <v>60.93962804052353</v>
      </c>
      <c r="V31">
        <v>6.1599754459392129</v>
      </c>
      <c r="W31">
        <v>13.117584041422889</v>
      </c>
      <c r="X31">
        <v>43.901432755608361</v>
      </c>
      <c r="Y31">
        <v>0</v>
      </c>
      <c r="Z31">
        <v>3.8609509090909091</v>
      </c>
      <c r="AA31">
        <v>4.1583869320675104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11.792821903923553</v>
      </c>
      <c r="AH31">
        <v>39.247886335810961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0.3412874398508699</v>
      </c>
      <c r="AQ31">
        <v>0</v>
      </c>
      <c r="AR31">
        <v>9.8043489000000008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537.72489287552355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4.9501453341505854</v>
      </c>
      <c r="L32">
        <v>129.87795308401522</v>
      </c>
      <c r="M32">
        <v>26.510344908056243</v>
      </c>
      <c r="N32">
        <v>34.330865092201037</v>
      </c>
      <c r="O32">
        <v>0</v>
      </c>
      <c r="P32">
        <v>39.862146466149859</v>
      </c>
      <c r="Q32">
        <v>2.875825803757829</v>
      </c>
      <c r="R32">
        <v>12.55598558082707</v>
      </c>
      <c r="S32">
        <v>7.817249313150425</v>
      </c>
      <c r="T32">
        <v>0</v>
      </c>
      <c r="U32">
        <v>60.93962804052353</v>
      </c>
      <c r="V32">
        <v>6.1599754459392129</v>
      </c>
      <c r="W32">
        <v>13.117584041422889</v>
      </c>
      <c r="X32">
        <v>43.901432755608361</v>
      </c>
      <c r="Y32">
        <v>0</v>
      </c>
      <c r="Z32">
        <v>3.8609509090909091</v>
      </c>
      <c r="AA32">
        <v>4.1583869320675104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11.792821903923553</v>
      </c>
      <c r="AH32">
        <v>39.247886335810961</v>
      </c>
      <c r="AI32">
        <v>14.69870767748519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0.3412874398508699</v>
      </c>
      <c r="AQ32">
        <v>0</v>
      </c>
      <c r="AR32">
        <v>9.8043489000000008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537.73126518339495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4.9501003684770168</v>
      </c>
      <c r="L33">
        <v>129.87795308401522</v>
      </c>
      <c r="M33">
        <v>26.510344908056243</v>
      </c>
      <c r="N33">
        <v>34.330865092201037</v>
      </c>
      <c r="O33">
        <v>0</v>
      </c>
      <c r="P33">
        <v>39.862146466149859</v>
      </c>
      <c r="Q33">
        <v>2.876440747759283</v>
      </c>
      <c r="R33">
        <v>12.55116743177893</v>
      </c>
      <c r="S33">
        <v>7.8108547985961128</v>
      </c>
      <c r="T33">
        <v>0</v>
      </c>
      <c r="U33">
        <v>60.93962804052353</v>
      </c>
      <c r="V33">
        <v>6.1599754459392129</v>
      </c>
      <c r="W33">
        <v>13.117584041422889</v>
      </c>
      <c r="X33">
        <v>43.901432755608361</v>
      </c>
      <c r="Y33">
        <v>0</v>
      </c>
      <c r="Z33">
        <v>3.8609509090909091</v>
      </c>
      <c r="AA33">
        <v>4.1583869320675104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11.792821903923553</v>
      </c>
      <c r="AH33">
        <v>39.247886335810961</v>
      </c>
      <c r="AI33">
        <v>14.69870767748519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9.8043489000000008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537.72062249812041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4.9501003684770168</v>
      </c>
      <c r="L34">
        <v>129.87795308401522</v>
      </c>
      <c r="M34">
        <v>26.510344908056243</v>
      </c>
      <c r="N34">
        <v>34.330865092201037</v>
      </c>
      <c r="O34">
        <v>0</v>
      </c>
      <c r="P34">
        <v>39.862146466149859</v>
      </c>
      <c r="Q34">
        <v>2.876440747759283</v>
      </c>
      <c r="R34">
        <v>6.9208798825010494</v>
      </c>
      <c r="S34">
        <v>4.2092533739946374</v>
      </c>
      <c r="T34">
        <v>0</v>
      </c>
      <c r="U34">
        <v>60.93962804052353</v>
      </c>
      <c r="V34">
        <v>3.389864008092486</v>
      </c>
      <c r="W34">
        <v>7.2190266907216492</v>
      </c>
      <c r="X34">
        <v>24.139033538835736</v>
      </c>
      <c r="Y34">
        <v>0</v>
      </c>
      <c r="Z34">
        <v>3.8609509090909091</v>
      </c>
      <c r="AA34">
        <v>4.1583869320675104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11.792821903923553</v>
      </c>
      <c r="AH34">
        <v>39.247886335810961</v>
      </c>
      <c r="AI34">
        <v>14.69870767748519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9.8043489000000008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500.05766551892037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4.9501003684770168</v>
      </c>
      <c r="L35">
        <v>129.87795308401522</v>
      </c>
      <c r="M35">
        <v>26.50940290126017</v>
      </c>
      <c r="N35">
        <v>34.335237140140997</v>
      </c>
      <c r="O35">
        <v>0</v>
      </c>
      <c r="P35">
        <v>39.862146466149859</v>
      </c>
      <c r="Q35">
        <v>2.7665766914212546</v>
      </c>
      <c r="R35">
        <v>6.9208798825010494</v>
      </c>
      <c r="S35">
        <v>4.2092533739946374</v>
      </c>
      <c r="T35">
        <v>0</v>
      </c>
      <c r="U35">
        <v>60.93962804052353</v>
      </c>
      <c r="V35">
        <v>3.3872154662162162</v>
      </c>
      <c r="W35">
        <v>7.2177389073170746</v>
      </c>
      <c r="X35">
        <v>24.141075931106911</v>
      </c>
      <c r="Y35">
        <v>0</v>
      </c>
      <c r="Z35">
        <v>3.8609509090909091</v>
      </c>
      <c r="AA35">
        <v>4.1583869320675104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11.792821903923553</v>
      </c>
      <c r="AH35">
        <v>34.622242650548955</v>
      </c>
      <c r="AI35">
        <v>1.8844495972136925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0.94802076851698414</v>
      </c>
      <c r="AQ35">
        <v>0</v>
      </c>
      <c r="AR35">
        <v>9.8043489000000008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483.11616913384916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4.9501003684770168</v>
      </c>
      <c r="L36">
        <v>129.87795308401522</v>
      </c>
      <c r="M36">
        <v>26.50940290126017</v>
      </c>
      <c r="N36">
        <v>34.335237140140997</v>
      </c>
      <c r="O36">
        <v>0</v>
      </c>
      <c r="P36">
        <v>39.862146466149859</v>
      </c>
      <c r="Q36">
        <v>2.7665766914212546</v>
      </c>
      <c r="R36">
        <v>6.9208798825010494</v>
      </c>
      <c r="S36">
        <v>4.2092533739946374</v>
      </c>
      <c r="T36">
        <v>0</v>
      </c>
      <c r="U36">
        <v>60.93962804052353</v>
      </c>
      <c r="V36">
        <v>3.3872154662162162</v>
      </c>
      <c r="W36">
        <v>7.2177389073170746</v>
      </c>
      <c r="X36">
        <v>24.141075931106911</v>
      </c>
      <c r="Y36">
        <v>0</v>
      </c>
      <c r="Z36">
        <v>3.8609509090909091</v>
      </c>
      <c r="AA36">
        <v>4.1583869320675104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11.792821903923553</v>
      </c>
      <c r="AH36">
        <v>34.622242650548955</v>
      </c>
      <c r="AI36">
        <v>1.0552917846798977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0.94802076851698414</v>
      </c>
      <c r="AQ36">
        <v>0</v>
      </c>
      <c r="AR36">
        <v>9.8043489000000008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482.28701132131539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4.9501003684770168</v>
      </c>
      <c r="L37">
        <v>129.87795308401522</v>
      </c>
      <c r="M37">
        <v>26.50940290126017</v>
      </c>
      <c r="N37">
        <v>34.335237140140997</v>
      </c>
      <c r="O37">
        <v>0</v>
      </c>
      <c r="P37">
        <v>39.862146466149859</v>
      </c>
      <c r="Q37">
        <v>2.7665766914212546</v>
      </c>
      <c r="R37">
        <v>6.9208798825010494</v>
      </c>
      <c r="S37">
        <v>4.2092533739946374</v>
      </c>
      <c r="T37">
        <v>0</v>
      </c>
      <c r="U37">
        <v>60.93962804052353</v>
      </c>
      <c r="V37">
        <v>3.3872154662162162</v>
      </c>
      <c r="W37">
        <v>7.2177389073170746</v>
      </c>
      <c r="X37">
        <v>24.141075931106911</v>
      </c>
      <c r="Y37">
        <v>0</v>
      </c>
      <c r="Z37">
        <v>1.9304754545454546</v>
      </c>
      <c r="AA37">
        <v>4.1583869320675104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11.792821903923553</v>
      </c>
      <c r="AH37">
        <v>34.622242650548955</v>
      </c>
      <c r="AI37">
        <v>4.5226791869163101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0.94802076851698414</v>
      </c>
      <c r="AQ37">
        <v>0</v>
      </c>
      <c r="AR37">
        <v>9.8043489000000008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483.82392326900634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4.9501003684770168</v>
      </c>
      <c r="L38">
        <v>129.87795308401522</v>
      </c>
      <c r="M38">
        <v>26.50940290126017</v>
      </c>
      <c r="N38">
        <v>34.335237140140997</v>
      </c>
      <c r="O38">
        <v>0</v>
      </c>
      <c r="P38">
        <v>39.862146466149859</v>
      </c>
      <c r="Q38">
        <v>2.7665766914212546</v>
      </c>
      <c r="R38">
        <v>6.9208798825010494</v>
      </c>
      <c r="S38">
        <v>4.2092533739946374</v>
      </c>
      <c r="T38">
        <v>0</v>
      </c>
      <c r="U38">
        <v>60.93962804052353</v>
      </c>
      <c r="V38">
        <v>3.3872154662162162</v>
      </c>
      <c r="W38">
        <v>7.2177389073170746</v>
      </c>
      <c r="X38">
        <v>24.141075931106911</v>
      </c>
      <c r="Y38">
        <v>0</v>
      </c>
      <c r="Z38">
        <v>1.9304754545454546</v>
      </c>
      <c r="AA38">
        <v>3.9283009413502112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11.792821903923553</v>
      </c>
      <c r="AH38">
        <v>34.622242650548955</v>
      </c>
      <c r="AI38">
        <v>4.5226791869163101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0.94802076851698414</v>
      </c>
      <c r="AQ38">
        <v>0</v>
      </c>
      <c r="AR38">
        <v>11.438407049999999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485.22789542828906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4.9501003684770168</v>
      </c>
      <c r="L39">
        <v>129.87795308401522</v>
      </c>
      <c r="M39">
        <v>26.50940290126017</v>
      </c>
      <c r="N39">
        <v>34.335237140140997</v>
      </c>
      <c r="O39">
        <v>0</v>
      </c>
      <c r="P39">
        <v>39.862146466149859</v>
      </c>
      <c r="Q39">
        <v>2.7665766914212546</v>
      </c>
      <c r="R39">
        <v>6.9208798825010494</v>
      </c>
      <c r="S39">
        <v>4.2092533739946374</v>
      </c>
      <c r="T39">
        <v>0</v>
      </c>
      <c r="U39">
        <v>60.93962804052353</v>
      </c>
      <c r="V39">
        <v>3.3872154662162162</v>
      </c>
      <c r="W39">
        <v>7.2177389073170746</v>
      </c>
      <c r="X39">
        <v>24.141075931106911</v>
      </c>
      <c r="Y39">
        <v>0</v>
      </c>
      <c r="Z39">
        <v>3.8609509090909091</v>
      </c>
      <c r="AA39">
        <v>0</v>
      </c>
      <c r="AB39">
        <v>11.697251051994549</v>
      </c>
      <c r="AC39">
        <v>5.7362255904575372</v>
      </c>
      <c r="AD39">
        <v>5.4093353334430514</v>
      </c>
      <c r="AE39">
        <v>14.633861557665425</v>
      </c>
      <c r="AF39">
        <v>0</v>
      </c>
      <c r="AG39">
        <v>11.792821903923553</v>
      </c>
      <c r="AH39">
        <v>34.622242650548955</v>
      </c>
      <c r="AI39">
        <v>4.5226791869163101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0.94802076851698414</v>
      </c>
      <c r="AQ39">
        <v>0</v>
      </c>
      <c r="AR39">
        <v>11.438407049999999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480.36233424040176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4.9501003684770168</v>
      </c>
      <c r="L40">
        <v>129.87795308401522</v>
      </c>
      <c r="M40">
        <v>26.50940290126017</v>
      </c>
      <c r="N40">
        <v>34.335237140140997</v>
      </c>
      <c r="O40">
        <v>0</v>
      </c>
      <c r="P40">
        <v>39.862146466149859</v>
      </c>
      <c r="Q40">
        <v>2.7665766914212546</v>
      </c>
      <c r="R40">
        <v>6.9208798825010494</v>
      </c>
      <c r="S40">
        <v>4.2092533739946374</v>
      </c>
      <c r="T40">
        <v>0</v>
      </c>
      <c r="U40">
        <v>60.93962804052353</v>
      </c>
      <c r="V40">
        <v>3.3872154662162162</v>
      </c>
      <c r="W40">
        <v>7.2177389073170746</v>
      </c>
      <c r="X40">
        <v>24.141075931106911</v>
      </c>
      <c r="Y40">
        <v>0</v>
      </c>
      <c r="Z40">
        <v>3.8609509090909091</v>
      </c>
      <c r="AA40">
        <v>0</v>
      </c>
      <c r="AB40">
        <v>11.697251051994549</v>
      </c>
      <c r="AC40">
        <v>5.7362255904575372</v>
      </c>
      <c r="AD40">
        <v>5.4093353334430514</v>
      </c>
      <c r="AE40">
        <v>14.633861557665425</v>
      </c>
      <c r="AF40">
        <v>0</v>
      </c>
      <c r="AG40">
        <v>11.792821903923553</v>
      </c>
      <c r="AH40">
        <v>34.622242650548955</v>
      </c>
      <c r="AI40">
        <v>1.0552917846798977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0.94802076851698414</v>
      </c>
      <c r="AQ40">
        <v>0</v>
      </c>
      <c r="AR40">
        <v>11.438407049999999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476.89494683816537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4.9501003684770168</v>
      </c>
      <c r="L41">
        <v>129.87795308401522</v>
      </c>
      <c r="M41">
        <v>26.50940290126017</v>
      </c>
      <c r="N41">
        <v>34.335237140140997</v>
      </c>
      <c r="O41">
        <v>0</v>
      </c>
      <c r="P41">
        <v>39.862146466149859</v>
      </c>
      <c r="Q41">
        <v>2.7665766914212546</v>
      </c>
      <c r="R41">
        <v>6.9208798825010494</v>
      </c>
      <c r="S41">
        <v>4.2092533739946374</v>
      </c>
      <c r="T41">
        <v>0</v>
      </c>
      <c r="U41">
        <v>60.93962804052353</v>
      </c>
      <c r="V41">
        <v>3.3872154662162162</v>
      </c>
      <c r="W41">
        <v>7.2177389073170746</v>
      </c>
      <c r="X41">
        <v>24.141075931106911</v>
      </c>
      <c r="Y41">
        <v>0</v>
      </c>
      <c r="Z41">
        <v>3.8609509090909091</v>
      </c>
      <c r="AA41">
        <v>0</v>
      </c>
      <c r="AB41">
        <v>11.697251051994549</v>
      </c>
      <c r="AC41">
        <v>5.7362255904575372</v>
      </c>
      <c r="AD41">
        <v>5.4093353334430514</v>
      </c>
      <c r="AE41">
        <v>14.633861557665425</v>
      </c>
      <c r="AF41">
        <v>0</v>
      </c>
      <c r="AG41">
        <v>11.792821903923553</v>
      </c>
      <c r="AH41">
        <v>34.622242650548955</v>
      </c>
      <c r="AI41">
        <v>0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0.94802076851698414</v>
      </c>
      <c r="AQ41">
        <v>0</v>
      </c>
      <c r="AR41">
        <v>9.8043489000000008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474.2055969034854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4.9501003684770168</v>
      </c>
      <c r="L42">
        <v>129.87795308401522</v>
      </c>
      <c r="M42">
        <v>26.50940290126017</v>
      </c>
      <c r="N42">
        <v>34.335237140140997</v>
      </c>
      <c r="O42">
        <v>0</v>
      </c>
      <c r="P42">
        <v>39.862146466149859</v>
      </c>
      <c r="Q42">
        <v>2.7665766914212546</v>
      </c>
      <c r="R42">
        <v>6.9208798825010494</v>
      </c>
      <c r="S42">
        <v>4.2092533739946374</v>
      </c>
      <c r="T42">
        <v>0</v>
      </c>
      <c r="U42">
        <v>60.93962804052353</v>
      </c>
      <c r="V42">
        <v>3.3872154662162162</v>
      </c>
      <c r="W42">
        <v>7.2177389073170746</v>
      </c>
      <c r="X42">
        <v>24.141075931106911</v>
      </c>
      <c r="Y42">
        <v>0</v>
      </c>
      <c r="Z42">
        <v>3.8609509090909091</v>
      </c>
      <c r="AA42">
        <v>0</v>
      </c>
      <c r="AB42">
        <v>11.697251051994549</v>
      </c>
      <c r="AC42">
        <v>5.7362255904575372</v>
      </c>
      <c r="AD42">
        <v>5.4093353334430514</v>
      </c>
      <c r="AE42">
        <v>14.633861557665425</v>
      </c>
      <c r="AF42">
        <v>0</v>
      </c>
      <c r="AG42">
        <v>11.792821903923553</v>
      </c>
      <c r="AH42">
        <v>34.622242650548955</v>
      </c>
      <c r="AI42">
        <v>0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0.94802076851698414</v>
      </c>
      <c r="AQ42">
        <v>0</v>
      </c>
      <c r="AR42">
        <v>9.8043489000000008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474.2055969034854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4.9501003684770168</v>
      </c>
      <c r="L43">
        <v>129.87795308401522</v>
      </c>
      <c r="M43">
        <v>27.22916360706402</v>
      </c>
      <c r="N43">
        <v>35.154612513666947</v>
      </c>
      <c r="O43">
        <v>0</v>
      </c>
      <c r="P43">
        <v>41.350023547835981</v>
      </c>
      <c r="Q43">
        <v>2.7665766914212546</v>
      </c>
      <c r="R43">
        <v>6.9208798825010494</v>
      </c>
      <c r="S43">
        <v>4.2092533739946374</v>
      </c>
      <c r="T43">
        <v>0</v>
      </c>
      <c r="U43">
        <v>59.943732795389884</v>
      </c>
      <c r="V43">
        <v>3.3872154662162162</v>
      </c>
      <c r="W43">
        <v>7.2177389073170746</v>
      </c>
      <c r="X43">
        <v>24.141075931106911</v>
      </c>
      <c r="Y43">
        <v>0</v>
      </c>
      <c r="Z43">
        <v>3.8609509090909091</v>
      </c>
      <c r="AA43">
        <v>0</v>
      </c>
      <c r="AB43">
        <v>11.697251051994549</v>
      </c>
      <c r="AC43">
        <v>5.7362255904575372</v>
      </c>
      <c r="AD43">
        <v>5.4093353334430514</v>
      </c>
      <c r="AE43">
        <v>14.633861557665425</v>
      </c>
      <c r="AF43">
        <v>0</v>
      </c>
      <c r="AG43">
        <v>11.792821903923553</v>
      </c>
      <c r="AH43">
        <v>34.622242650548955</v>
      </c>
      <c r="AI43">
        <v>0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0.94802076851698414</v>
      </c>
      <c r="AQ43">
        <v>0</v>
      </c>
      <c r="AR43">
        <v>11.438407049999999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477.87077296936775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4.9501003684770168</v>
      </c>
      <c r="L44">
        <v>129.87795308401522</v>
      </c>
      <c r="M44">
        <v>27.22916360706402</v>
      </c>
      <c r="N44">
        <v>35.154612513666947</v>
      </c>
      <c r="O44">
        <v>0</v>
      </c>
      <c r="P44">
        <v>41.350023547835981</v>
      </c>
      <c r="Q44">
        <v>2.7665766914212546</v>
      </c>
      <c r="R44">
        <v>6.9208798825010494</v>
      </c>
      <c r="S44">
        <v>4.2092533739946374</v>
      </c>
      <c r="T44">
        <v>0</v>
      </c>
      <c r="U44">
        <v>59.943732795389884</v>
      </c>
      <c r="V44">
        <v>3.3872154662162162</v>
      </c>
      <c r="W44">
        <v>7.2177389073170746</v>
      </c>
      <c r="X44">
        <v>24.141075931106911</v>
      </c>
      <c r="Y44">
        <v>0</v>
      </c>
      <c r="Z44">
        <v>3.8609509090909091</v>
      </c>
      <c r="AA44">
        <v>0</v>
      </c>
      <c r="AB44">
        <v>11.697251051994549</v>
      </c>
      <c r="AC44">
        <v>5.7362255904575372</v>
      </c>
      <c r="AD44">
        <v>5.4093353334430514</v>
      </c>
      <c r="AE44">
        <v>14.633861557665425</v>
      </c>
      <c r="AF44">
        <v>0</v>
      </c>
      <c r="AG44">
        <v>11.792821903923553</v>
      </c>
      <c r="AH44">
        <v>34.622242650548955</v>
      </c>
      <c r="AI44">
        <v>0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0.94802076851698414</v>
      </c>
      <c r="AQ44">
        <v>0</v>
      </c>
      <c r="AR44">
        <v>11.438407049999999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477.87077296936775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4.9501003684770168</v>
      </c>
      <c r="L45">
        <v>129.87795308401522</v>
      </c>
      <c r="M45">
        <v>27.22916360706402</v>
      </c>
      <c r="N45">
        <v>35.154612513666947</v>
      </c>
      <c r="O45">
        <v>0</v>
      </c>
      <c r="P45">
        <v>41.350023547835981</v>
      </c>
      <c r="Q45">
        <v>2.7665766914212546</v>
      </c>
      <c r="R45">
        <v>6.9208798825010494</v>
      </c>
      <c r="S45">
        <v>4.2092533739946374</v>
      </c>
      <c r="T45">
        <v>0</v>
      </c>
      <c r="U45">
        <v>59.943732795389884</v>
      </c>
      <c r="V45">
        <v>3.3872154662162162</v>
      </c>
      <c r="W45">
        <v>7.2177389073170746</v>
      </c>
      <c r="X45">
        <v>24.141075931106911</v>
      </c>
      <c r="Y45">
        <v>0</v>
      </c>
      <c r="Z45">
        <v>1.9304754545454546</v>
      </c>
      <c r="AA45">
        <v>0</v>
      </c>
      <c r="AB45">
        <v>11.697251051994549</v>
      </c>
      <c r="AC45">
        <v>5.7362255904575372</v>
      </c>
      <c r="AD45">
        <v>5.4093353334430514</v>
      </c>
      <c r="AE45">
        <v>14.633861557665425</v>
      </c>
      <c r="AF45">
        <v>0</v>
      </c>
      <c r="AG45">
        <v>11.792821903923553</v>
      </c>
      <c r="AH45">
        <v>34.622242650548955</v>
      </c>
      <c r="AI45">
        <v>0</v>
      </c>
      <c r="AJ45">
        <v>0</v>
      </c>
      <c r="AK45">
        <v>20.125920960283686</v>
      </c>
      <c r="AL45">
        <v>0</v>
      </c>
      <c r="AM45">
        <v>0</v>
      </c>
      <c r="AN45">
        <v>1.0149532124481762</v>
      </c>
      <c r="AO45">
        <v>0</v>
      </c>
      <c r="AP45">
        <v>0.94802076851698414</v>
      </c>
      <c r="AQ45">
        <v>0</v>
      </c>
      <c r="AR45">
        <v>11.438407049999999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475.9402975148223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4.9501003684770168</v>
      </c>
      <c r="L46">
        <v>129.87795308401522</v>
      </c>
      <c r="M46">
        <v>27.22916360706402</v>
      </c>
      <c r="N46">
        <v>35.154612513666947</v>
      </c>
      <c r="O46">
        <v>0</v>
      </c>
      <c r="P46">
        <v>41.350023547835981</v>
      </c>
      <c r="Q46">
        <v>2.7665766914212546</v>
      </c>
      <c r="R46">
        <v>6.9208798825010494</v>
      </c>
      <c r="S46">
        <v>4.2092533739946374</v>
      </c>
      <c r="T46">
        <v>0</v>
      </c>
      <c r="U46">
        <v>59.943732795389884</v>
      </c>
      <c r="V46">
        <v>3.3872154662162162</v>
      </c>
      <c r="W46">
        <v>13.117850072317037</v>
      </c>
      <c r="X46">
        <v>43.901470714906942</v>
      </c>
      <c r="Y46">
        <v>0</v>
      </c>
      <c r="Z46">
        <v>1.9304754545454546</v>
      </c>
      <c r="AA46">
        <v>0</v>
      </c>
      <c r="AB46">
        <v>11.697251051994549</v>
      </c>
      <c r="AC46">
        <v>5.7362255904575372</v>
      </c>
      <c r="AD46">
        <v>5.4093353334430514</v>
      </c>
      <c r="AE46">
        <v>14.633861557665425</v>
      </c>
      <c r="AF46">
        <v>0</v>
      </c>
      <c r="AG46">
        <v>11.792821903923553</v>
      </c>
      <c r="AH46">
        <v>34.622242650548955</v>
      </c>
      <c r="AI46">
        <v>0</v>
      </c>
      <c r="AJ46">
        <v>0</v>
      </c>
      <c r="AK46">
        <v>20.125920960283686</v>
      </c>
      <c r="AL46">
        <v>0</v>
      </c>
      <c r="AM46">
        <v>0</v>
      </c>
      <c r="AN46">
        <v>1.0149532124481762</v>
      </c>
      <c r="AO46">
        <v>0</v>
      </c>
      <c r="AP46">
        <v>0.94802076851698414</v>
      </c>
      <c r="AQ46">
        <v>0</v>
      </c>
      <c r="AR46">
        <v>9.8043489000000008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499.96674531362225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4.9500147448522833</v>
      </c>
      <c r="L47">
        <v>129.87795308401522</v>
      </c>
      <c r="M47">
        <v>27.229936333487156</v>
      </c>
      <c r="N47">
        <v>35.150693506854964</v>
      </c>
      <c r="O47">
        <v>0</v>
      </c>
      <c r="P47">
        <v>41.34885453185462</v>
      </c>
      <c r="Q47">
        <v>1.7866377578347579</v>
      </c>
      <c r="R47">
        <v>6.9097838116182579</v>
      </c>
      <c r="S47">
        <v>4.3002263456464371</v>
      </c>
      <c r="T47">
        <v>0</v>
      </c>
      <c r="U47">
        <v>59.943732795389884</v>
      </c>
      <c r="V47">
        <v>3.3872154662162162</v>
      </c>
      <c r="W47">
        <v>13.117850072317037</v>
      </c>
      <c r="X47">
        <v>43.899527492884857</v>
      </c>
      <c r="Y47">
        <v>0</v>
      </c>
      <c r="Z47">
        <v>1.9304754545454546</v>
      </c>
      <c r="AA47">
        <v>0</v>
      </c>
      <c r="AB47">
        <v>7.7981674513145984</v>
      </c>
      <c r="AC47">
        <v>5.7362255904575372</v>
      </c>
      <c r="AD47">
        <v>5.4093353334430514</v>
      </c>
      <c r="AE47">
        <v>14.633861557665425</v>
      </c>
      <c r="AF47">
        <v>0</v>
      </c>
      <c r="AG47">
        <v>11.792821903923553</v>
      </c>
      <c r="AH47">
        <v>34.622242650548955</v>
      </c>
      <c r="AI47">
        <v>0</v>
      </c>
      <c r="AJ47">
        <v>0</v>
      </c>
      <c r="AK47">
        <v>20.125920960283686</v>
      </c>
      <c r="AL47">
        <v>0</v>
      </c>
      <c r="AM47">
        <v>0</v>
      </c>
      <c r="AN47">
        <v>1.0149532124481762</v>
      </c>
      <c r="AO47">
        <v>0</v>
      </c>
      <c r="AP47">
        <v>0.94802076851698414</v>
      </c>
      <c r="AQ47">
        <v>0</v>
      </c>
      <c r="AR47">
        <v>9.8043489000000008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495.16125553810781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4.9500147448522833</v>
      </c>
      <c r="L48">
        <v>129.87795308401522</v>
      </c>
      <c r="M48">
        <v>27.229936333487156</v>
      </c>
      <c r="N48">
        <v>35.150693506854964</v>
      </c>
      <c r="O48">
        <v>0</v>
      </c>
      <c r="P48">
        <v>41.34885453185462</v>
      </c>
      <c r="Q48">
        <v>1.7866377578347579</v>
      </c>
      <c r="R48">
        <v>6.9097838116182579</v>
      </c>
      <c r="S48">
        <v>4.3002263456464371</v>
      </c>
      <c r="T48">
        <v>0</v>
      </c>
      <c r="U48">
        <v>59.943732795389884</v>
      </c>
      <c r="V48">
        <v>3.3872154662162162</v>
      </c>
      <c r="W48">
        <v>13.117850072317037</v>
      </c>
      <c r="X48">
        <v>43.899527492884857</v>
      </c>
      <c r="Y48">
        <v>0</v>
      </c>
      <c r="Z48">
        <v>1.9304754545454546</v>
      </c>
      <c r="AA48">
        <v>0</v>
      </c>
      <c r="AB48">
        <v>7.7981674513145984</v>
      </c>
      <c r="AC48">
        <v>5.7362255904575372</v>
      </c>
      <c r="AD48">
        <v>5.4093353334430514</v>
      </c>
      <c r="AE48">
        <v>14.633861557665425</v>
      </c>
      <c r="AF48">
        <v>0</v>
      </c>
      <c r="AG48">
        <v>11.792821903923553</v>
      </c>
      <c r="AH48">
        <v>34.622242650548955</v>
      </c>
      <c r="AI48">
        <v>0</v>
      </c>
      <c r="AJ48">
        <v>0</v>
      </c>
      <c r="AK48">
        <v>20.125920960283686</v>
      </c>
      <c r="AL48">
        <v>0</v>
      </c>
      <c r="AM48">
        <v>0</v>
      </c>
      <c r="AN48">
        <v>1.0149532124481762</v>
      </c>
      <c r="AO48">
        <v>0</v>
      </c>
      <c r="AP48">
        <v>0.94802076851698414</v>
      </c>
      <c r="AQ48">
        <v>0</v>
      </c>
      <c r="AR48">
        <v>9.8043489000000008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495.16125553810781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4.9100146257019617</v>
      </c>
      <c r="L49">
        <v>129.27796254004841</v>
      </c>
      <c r="M49">
        <v>27.229790359530167</v>
      </c>
      <c r="N49">
        <v>35.151248306807766</v>
      </c>
      <c r="O49">
        <v>0</v>
      </c>
      <c r="P49">
        <v>41.34885453185462</v>
      </c>
      <c r="Q49">
        <v>1.7866377578347579</v>
      </c>
      <c r="R49">
        <v>6.9097838116182579</v>
      </c>
      <c r="S49">
        <v>4.3002263456464371</v>
      </c>
      <c r="T49">
        <v>0</v>
      </c>
      <c r="U49">
        <v>59.943732795389884</v>
      </c>
      <c r="V49">
        <v>3.3872154662162162</v>
      </c>
      <c r="W49">
        <v>13.117850072317037</v>
      </c>
      <c r="X49">
        <v>43.899527492884857</v>
      </c>
      <c r="Y49">
        <v>0</v>
      </c>
      <c r="Z49">
        <v>1.9304754545454546</v>
      </c>
      <c r="AA49">
        <v>0</v>
      </c>
      <c r="AB49">
        <v>7.7981674513145984</v>
      </c>
      <c r="AC49">
        <v>5.7362255904575372</v>
      </c>
      <c r="AD49">
        <v>5.4093353334430514</v>
      </c>
      <c r="AE49">
        <v>14.633861557665425</v>
      </c>
      <c r="AF49">
        <v>0</v>
      </c>
      <c r="AG49">
        <v>11.792821903923553</v>
      </c>
      <c r="AH49">
        <v>34.622242650548955</v>
      </c>
      <c r="AI49">
        <v>0</v>
      </c>
      <c r="AJ49">
        <v>0</v>
      </c>
      <c r="AK49">
        <v>20.125920960283686</v>
      </c>
      <c r="AL49">
        <v>0</v>
      </c>
      <c r="AM49">
        <v>0</v>
      </c>
      <c r="AN49">
        <v>1.0149532124481762</v>
      </c>
      <c r="AO49">
        <v>0</v>
      </c>
      <c r="AP49">
        <v>3.412875012096106</v>
      </c>
      <c r="AQ49">
        <v>0</v>
      </c>
      <c r="AR49">
        <v>11.438407049999999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498.62058609456562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4.9100146257019617</v>
      </c>
      <c r="L50">
        <v>129.27796254004841</v>
      </c>
      <c r="M50">
        <v>27.229790359530167</v>
      </c>
      <c r="N50">
        <v>35.151248306807766</v>
      </c>
      <c r="O50">
        <v>0</v>
      </c>
      <c r="P50">
        <v>41.34885453185462</v>
      </c>
      <c r="Q50">
        <v>1.7866377578347579</v>
      </c>
      <c r="R50">
        <v>6.9097838116182579</v>
      </c>
      <c r="S50">
        <v>4.3002263456464371</v>
      </c>
      <c r="T50">
        <v>0</v>
      </c>
      <c r="U50">
        <v>59.943732795389884</v>
      </c>
      <c r="V50">
        <v>3.3872154662162162</v>
      </c>
      <c r="W50">
        <v>13.117850072317037</v>
      </c>
      <c r="X50">
        <v>43.899527492884857</v>
      </c>
      <c r="Y50">
        <v>0</v>
      </c>
      <c r="Z50">
        <v>1.9304754545454546</v>
      </c>
      <c r="AA50">
        <v>0</v>
      </c>
      <c r="AB50">
        <v>7.7981674513145984</v>
      </c>
      <c r="AC50">
        <v>5.7362255904575372</v>
      </c>
      <c r="AD50">
        <v>5.4093353334430514</v>
      </c>
      <c r="AE50">
        <v>14.633861557665425</v>
      </c>
      <c r="AF50">
        <v>0</v>
      </c>
      <c r="AG50">
        <v>11.792821903923553</v>
      </c>
      <c r="AH50">
        <v>34.622242650548955</v>
      </c>
      <c r="AI50">
        <v>0</v>
      </c>
      <c r="AJ50">
        <v>0</v>
      </c>
      <c r="AK50">
        <v>20.125920960283686</v>
      </c>
      <c r="AL50">
        <v>0</v>
      </c>
      <c r="AM50">
        <v>0</v>
      </c>
      <c r="AN50">
        <v>1.0149532124481762</v>
      </c>
      <c r="AO50">
        <v>0</v>
      </c>
      <c r="AP50">
        <v>3.412875012096106</v>
      </c>
      <c r="AQ50">
        <v>0</v>
      </c>
      <c r="AR50">
        <v>11.438407049999999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498.62058609456562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4.9499440125434049</v>
      </c>
      <c r="L51">
        <v>129.39148998157529</v>
      </c>
      <c r="M51">
        <v>27.229790359530167</v>
      </c>
      <c r="N51">
        <v>35.151248306807766</v>
      </c>
      <c r="O51">
        <v>0</v>
      </c>
      <c r="P51">
        <v>41.34885453185462</v>
      </c>
      <c r="Q51">
        <v>1.7866377578347579</v>
      </c>
      <c r="R51">
        <v>6.9097838116182579</v>
      </c>
      <c r="S51">
        <v>4.3002263456464371</v>
      </c>
      <c r="T51">
        <v>0</v>
      </c>
      <c r="U51">
        <v>59.943732795389884</v>
      </c>
      <c r="V51">
        <v>3.3872154662162162</v>
      </c>
      <c r="W51">
        <v>13.117850072317037</v>
      </c>
      <c r="X51">
        <v>43.899527492884857</v>
      </c>
      <c r="Y51">
        <v>0</v>
      </c>
      <c r="Z51">
        <v>1.9304754545454546</v>
      </c>
      <c r="AA51">
        <v>0</v>
      </c>
      <c r="AB51">
        <v>7.7981674513145984</v>
      </c>
      <c r="AC51">
        <v>5.7362255904575372</v>
      </c>
      <c r="AD51">
        <v>5.4093353334430514</v>
      </c>
      <c r="AE51">
        <v>14.633861557665425</v>
      </c>
      <c r="AF51">
        <v>0</v>
      </c>
      <c r="AG51">
        <v>11.792821903923553</v>
      </c>
      <c r="AH51">
        <v>41.546691284952075</v>
      </c>
      <c r="AI51">
        <v>0</v>
      </c>
      <c r="AJ51">
        <v>0</v>
      </c>
      <c r="AK51">
        <v>20.125920960283686</v>
      </c>
      <c r="AL51">
        <v>0</v>
      </c>
      <c r="AM51">
        <v>0</v>
      </c>
      <c r="AN51">
        <v>1.0149532124481762</v>
      </c>
      <c r="AO51">
        <v>0</v>
      </c>
      <c r="AP51">
        <v>3.412875012096106</v>
      </c>
      <c r="AQ51">
        <v>0</v>
      </c>
      <c r="AR51">
        <v>11.438407049999999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505.69849155733709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4.9499440125434049</v>
      </c>
      <c r="L52">
        <v>129.39148998157529</v>
      </c>
      <c r="M52">
        <v>27.229790359530167</v>
      </c>
      <c r="N52">
        <v>35.151248306807766</v>
      </c>
      <c r="O52">
        <v>0</v>
      </c>
      <c r="P52">
        <v>41.34885453185462</v>
      </c>
      <c r="Q52">
        <v>1.7866377578347579</v>
      </c>
      <c r="R52">
        <v>6.9097838116182579</v>
      </c>
      <c r="S52">
        <v>4.3002263456464371</v>
      </c>
      <c r="T52">
        <v>0</v>
      </c>
      <c r="U52">
        <v>59.943732795389884</v>
      </c>
      <c r="V52">
        <v>6.1560463443132383</v>
      </c>
      <c r="W52">
        <v>13.117850072317037</v>
      </c>
      <c r="X52">
        <v>43.899527492884857</v>
      </c>
      <c r="Y52">
        <v>0</v>
      </c>
      <c r="Z52">
        <v>1.9304754545454546</v>
      </c>
      <c r="AA52">
        <v>0</v>
      </c>
      <c r="AB52">
        <v>7.7981674513145984</v>
      </c>
      <c r="AC52">
        <v>5.7362255904575372</v>
      </c>
      <c r="AD52">
        <v>5.4093353334430514</v>
      </c>
      <c r="AE52">
        <v>14.633861557665425</v>
      </c>
      <c r="AF52">
        <v>0</v>
      </c>
      <c r="AG52">
        <v>11.792821903923553</v>
      </c>
      <c r="AH52">
        <v>41.546691284952075</v>
      </c>
      <c r="AI52">
        <v>0</v>
      </c>
      <c r="AJ52">
        <v>0</v>
      </c>
      <c r="AK52">
        <v>20.125920960283686</v>
      </c>
      <c r="AL52">
        <v>0</v>
      </c>
      <c r="AM52">
        <v>0</v>
      </c>
      <c r="AN52">
        <v>1.0149532124481762</v>
      </c>
      <c r="AO52">
        <v>0</v>
      </c>
      <c r="AP52">
        <v>3.412875012096106</v>
      </c>
      <c r="AQ52">
        <v>0</v>
      </c>
      <c r="AR52">
        <v>9.8043489000000008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506.83326428543404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4.9499774424645366</v>
      </c>
      <c r="L53">
        <v>125.4337673217735</v>
      </c>
      <c r="M53">
        <v>27.229790359530167</v>
      </c>
      <c r="N53">
        <v>35.151248306807766</v>
      </c>
      <c r="O53">
        <v>0</v>
      </c>
      <c r="P53">
        <v>41.341239171641789</v>
      </c>
      <c r="Q53">
        <v>1.7866377578347579</v>
      </c>
      <c r="R53">
        <v>6.9097838116182579</v>
      </c>
      <c r="S53">
        <v>4.3002263456464371</v>
      </c>
      <c r="T53">
        <v>0</v>
      </c>
      <c r="U53">
        <v>59.943732795389884</v>
      </c>
      <c r="V53">
        <v>6.1560463443132383</v>
      </c>
      <c r="W53">
        <v>13.117850072317037</v>
      </c>
      <c r="X53">
        <v>43.899527492884857</v>
      </c>
      <c r="Y53">
        <v>0</v>
      </c>
      <c r="Z53">
        <v>1.9304754545454546</v>
      </c>
      <c r="AA53">
        <v>0</v>
      </c>
      <c r="AB53">
        <v>7.7981674513145984</v>
      </c>
      <c r="AC53">
        <v>5.7362255904575372</v>
      </c>
      <c r="AD53">
        <v>5.4093353334430514</v>
      </c>
      <c r="AE53">
        <v>14.633861557665425</v>
      </c>
      <c r="AF53">
        <v>0</v>
      </c>
      <c r="AG53">
        <v>11.792821903923553</v>
      </c>
      <c r="AH53">
        <v>41.546691284952075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1.0149532124481762</v>
      </c>
      <c r="AO53">
        <v>0</v>
      </c>
      <c r="AP53">
        <v>1.1376251062966032</v>
      </c>
      <c r="AQ53">
        <v>0</v>
      </c>
      <c r="AR53">
        <v>9.8043489000000008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500.592709789541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4.9499774424645366</v>
      </c>
      <c r="L54">
        <v>125.4337673217735</v>
      </c>
      <c r="M54">
        <v>27.229790359530167</v>
      </c>
      <c r="N54">
        <v>35.151248306807766</v>
      </c>
      <c r="O54">
        <v>0</v>
      </c>
      <c r="P54">
        <v>41.341239171641789</v>
      </c>
      <c r="Q54">
        <v>1.7866377578347579</v>
      </c>
      <c r="R54">
        <v>6.9097838116182579</v>
      </c>
      <c r="S54">
        <v>4.3002263456464371</v>
      </c>
      <c r="T54">
        <v>0</v>
      </c>
      <c r="U54">
        <v>59.943732795389884</v>
      </c>
      <c r="V54">
        <v>6.1560463443132383</v>
      </c>
      <c r="W54">
        <v>13.117850072317037</v>
      </c>
      <c r="X54">
        <v>43.899527492884857</v>
      </c>
      <c r="Y54">
        <v>0</v>
      </c>
      <c r="Z54">
        <v>1.9304754545454546</v>
      </c>
      <c r="AA54">
        <v>0</v>
      </c>
      <c r="AB54">
        <v>7.7981674513145984</v>
      </c>
      <c r="AC54">
        <v>5.7362255904575372</v>
      </c>
      <c r="AD54">
        <v>5.4093353334430514</v>
      </c>
      <c r="AE54">
        <v>14.633861557665425</v>
      </c>
      <c r="AF54">
        <v>0</v>
      </c>
      <c r="AG54">
        <v>11.792821903923553</v>
      </c>
      <c r="AH54">
        <v>41.546691284952075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1.0149532124481762</v>
      </c>
      <c r="AO54">
        <v>0</v>
      </c>
      <c r="AP54">
        <v>1.1376251062966032</v>
      </c>
      <c r="AQ54">
        <v>0</v>
      </c>
      <c r="AR54">
        <v>9.8043489000000008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500.592709789541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4.9499774424645366</v>
      </c>
      <c r="L55">
        <v>125.4337673217735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1.7866377578347579</v>
      </c>
      <c r="R55">
        <v>6.9097838116182579</v>
      </c>
      <c r="S55">
        <v>4.3002263456464371</v>
      </c>
      <c r="T55">
        <v>0</v>
      </c>
      <c r="U55">
        <v>59.943732795389884</v>
      </c>
      <c r="V55">
        <v>6.1599754459392129</v>
      </c>
      <c r="W55">
        <v>13.117584041422889</v>
      </c>
      <c r="X55">
        <v>43.901432755608361</v>
      </c>
      <c r="Y55">
        <v>0</v>
      </c>
      <c r="Z55">
        <v>1.9304754545454546</v>
      </c>
      <c r="AA55">
        <v>0</v>
      </c>
      <c r="AB55">
        <v>7.7981674513145984</v>
      </c>
      <c r="AC55">
        <v>5.7362255904575372</v>
      </c>
      <c r="AD55">
        <v>5.4093353334430514</v>
      </c>
      <c r="AE55">
        <v>14.633861557665425</v>
      </c>
      <c r="AF55">
        <v>0</v>
      </c>
      <c r="AG55">
        <v>11.792821903923553</v>
      </c>
      <c r="AH55">
        <v>41.546691284952075</v>
      </c>
      <c r="AI55">
        <v>0</v>
      </c>
      <c r="AJ55">
        <v>0</v>
      </c>
      <c r="AK55">
        <v>20.125920960283686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11.438407049999999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502.23233627299646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4.9499774424645366</v>
      </c>
      <c r="L56">
        <v>125.4337673217735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1.7866377578347579</v>
      </c>
      <c r="R56">
        <v>6.9097838116182579</v>
      </c>
      <c r="S56">
        <v>4.3002263456464371</v>
      </c>
      <c r="T56">
        <v>0</v>
      </c>
      <c r="U56">
        <v>59.943732795389884</v>
      </c>
      <c r="V56">
        <v>6.1599754459392129</v>
      </c>
      <c r="W56">
        <v>13.117584041422889</v>
      </c>
      <c r="X56">
        <v>43.901432755608361</v>
      </c>
      <c r="Y56">
        <v>0</v>
      </c>
      <c r="Z56">
        <v>1.9304754545454546</v>
      </c>
      <c r="AA56">
        <v>0</v>
      </c>
      <c r="AB56">
        <v>7.7981674513145984</v>
      </c>
      <c r="AC56">
        <v>5.7362255904575372</v>
      </c>
      <c r="AD56">
        <v>5.4093353334430514</v>
      </c>
      <c r="AE56">
        <v>14.633861557665425</v>
      </c>
      <c r="AF56">
        <v>0</v>
      </c>
      <c r="AG56">
        <v>11.792821903923553</v>
      </c>
      <c r="AH56">
        <v>41.546691284952075</v>
      </c>
      <c r="AI56">
        <v>0</v>
      </c>
      <c r="AJ56">
        <v>0</v>
      </c>
      <c r="AK56">
        <v>20.125920960283686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11.438407049999999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502.23233627299646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4.9499774424645366</v>
      </c>
      <c r="L57">
        <v>125.4337673217735</v>
      </c>
      <c r="M57">
        <v>27.229790359530167</v>
      </c>
      <c r="N57">
        <v>35.151248306807766</v>
      </c>
      <c r="O57">
        <v>0</v>
      </c>
      <c r="P57">
        <v>41.341239171641789</v>
      </c>
      <c r="Q57">
        <v>1.782579701459035</v>
      </c>
      <c r="R57">
        <v>6.9075518433476404</v>
      </c>
      <c r="S57">
        <v>4.3002536058394165</v>
      </c>
      <c r="T57">
        <v>0</v>
      </c>
      <c r="U57">
        <v>59.943732795389884</v>
      </c>
      <c r="V57">
        <v>6.1599754459392129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0</v>
      </c>
      <c r="AB57">
        <v>7.7981674513145984</v>
      </c>
      <c r="AC57">
        <v>5.7362255904575372</v>
      </c>
      <c r="AD57">
        <v>5.4093353334430514</v>
      </c>
      <c r="AE57">
        <v>14.633861557665425</v>
      </c>
      <c r="AF57">
        <v>0</v>
      </c>
      <c r="AG57">
        <v>11.792821903923553</v>
      </c>
      <c r="AH57">
        <v>41.546691284952075</v>
      </c>
      <c r="AI57">
        <v>0</v>
      </c>
      <c r="AJ57">
        <v>0</v>
      </c>
      <c r="AK57">
        <v>20.125920960283686</v>
      </c>
      <c r="AL57">
        <v>0</v>
      </c>
      <c r="AM57">
        <v>0</v>
      </c>
      <c r="AN57">
        <v>1.0149532124481762</v>
      </c>
      <c r="AO57">
        <v>0</v>
      </c>
      <c r="AP57">
        <v>1.1376251062966032</v>
      </c>
      <c r="AQ57">
        <v>0</v>
      </c>
      <c r="AR57">
        <v>11.438407049999999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502.2260735085431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4.9499774424645366</v>
      </c>
      <c r="L58">
        <v>125.4337673217735</v>
      </c>
      <c r="M58">
        <v>27.229790359530167</v>
      </c>
      <c r="N58">
        <v>35.151248306807766</v>
      </c>
      <c r="O58">
        <v>0</v>
      </c>
      <c r="P58">
        <v>41.341239171641789</v>
      </c>
      <c r="Q58">
        <v>3.2330794121621627</v>
      </c>
      <c r="R58">
        <v>12.549742437908495</v>
      </c>
      <c r="S58">
        <v>7.8165549115081028</v>
      </c>
      <c r="T58">
        <v>0</v>
      </c>
      <c r="U58">
        <v>59.943732795389884</v>
      </c>
      <c r="V58">
        <v>6.1599754459392129</v>
      </c>
      <c r="W58">
        <v>13.117584041422889</v>
      </c>
      <c r="X58">
        <v>43.901432755608361</v>
      </c>
      <c r="Y58">
        <v>0</v>
      </c>
      <c r="Z58">
        <v>1.9304754545454546</v>
      </c>
      <c r="AA58">
        <v>0</v>
      </c>
      <c r="AB58">
        <v>7.7981674513145984</v>
      </c>
      <c r="AC58">
        <v>5.7362255904575372</v>
      </c>
      <c r="AD58">
        <v>5.4093353334430514</v>
      </c>
      <c r="AE58">
        <v>14.633861557665425</v>
      </c>
      <c r="AF58">
        <v>0</v>
      </c>
      <c r="AG58">
        <v>11.792821903923553</v>
      </c>
      <c r="AH58">
        <v>41.546691284952075</v>
      </c>
      <c r="AI58">
        <v>0</v>
      </c>
      <c r="AJ58">
        <v>0</v>
      </c>
      <c r="AK58">
        <v>20.125920960283686</v>
      </c>
      <c r="AL58">
        <v>0</v>
      </c>
      <c r="AM58">
        <v>0</v>
      </c>
      <c r="AN58">
        <v>1.0149532124481762</v>
      </c>
      <c r="AO58">
        <v>0</v>
      </c>
      <c r="AP58">
        <v>1.1376251062966032</v>
      </c>
      <c r="AQ58">
        <v>0</v>
      </c>
      <c r="AR58">
        <v>9.8043489000000008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511.20100696947571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9.0399288484559186</v>
      </c>
      <c r="L59">
        <v>192.97542620278833</v>
      </c>
      <c r="M59">
        <v>27.229790359530167</v>
      </c>
      <c r="N59">
        <v>35.151248306807766</v>
      </c>
      <c r="O59">
        <v>0</v>
      </c>
      <c r="P59">
        <v>41.341239171641789</v>
      </c>
      <c r="Q59">
        <v>3.2330794121621627</v>
      </c>
      <c r="R59">
        <v>12.549742437908495</v>
      </c>
      <c r="S59">
        <v>7.8165549115081028</v>
      </c>
      <c r="T59">
        <v>0</v>
      </c>
      <c r="U59">
        <v>59.943732795389884</v>
      </c>
      <c r="V59">
        <v>6.1599754459392129</v>
      </c>
      <c r="W59">
        <v>13.117584041422889</v>
      </c>
      <c r="X59">
        <v>43.901432755608361</v>
      </c>
      <c r="Y59">
        <v>0</v>
      </c>
      <c r="Z59">
        <v>1.9304754545454546</v>
      </c>
      <c r="AA59">
        <v>0</v>
      </c>
      <c r="AB59">
        <v>7.7981674513145984</v>
      </c>
      <c r="AC59">
        <v>5.7362255904575372</v>
      </c>
      <c r="AD59">
        <v>5.4093353334430514</v>
      </c>
      <c r="AE59">
        <v>14.633861557665425</v>
      </c>
      <c r="AF59">
        <v>0</v>
      </c>
      <c r="AG59">
        <v>11.792821903923553</v>
      </c>
      <c r="AH59">
        <v>41.546691284952075</v>
      </c>
      <c r="AI59">
        <v>0</v>
      </c>
      <c r="AJ59">
        <v>0</v>
      </c>
      <c r="AK59">
        <v>20.125920960283686</v>
      </c>
      <c r="AL59">
        <v>0</v>
      </c>
      <c r="AM59">
        <v>0</v>
      </c>
      <c r="AN59">
        <v>1.0149532124481762</v>
      </c>
      <c r="AO59">
        <v>0</v>
      </c>
      <c r="AP59">
        <v>1.1376251062966032</v>
      </c>
      <c r="AQ59">
        <v>0</v>
      </c>
      <c r="AR59">
        <v>9.8043489000000008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582.83261725648208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9.0400329283054379</v>
      </c>
      <c r="L60">
        <v>246.04479481001817</v>
      </c>
      <c r="M60">
        <v>27.229790359530167</v>
      </c>
      <c r="N60">
        <v>35.151248306807766</v>
      </c>
      <c r="O60">
        <v>0</v>
      </c>
      <c r="P60">
        <v>41.341239171641789</v>
      </c>
      <c r="Q60">
        <v>3.2335455317919077</v>
      </c>
      <c r="R60">
        <v>12.550116434341103</v>
      </c>
      <c r="S60">
        <v>7.8167327758620688</v>
      </c>
      <c r="T60">
        <v>0</v>
      </c>
      <c r="U60">
        <v>59.943732795389884</v>
      </c>
      <c r="V60">
        <v>6.1599754459392129</v>
      </c>
      <c r="W60">
        <v>13.117584041422889</v>
      </c>
      <c r="X60">
        <v>43.901432755608361</v>
      </c>
      <c r="Y60">
        <v>0</v>
      </c>
      <c r="Z60">
        <v>1.9304754545454546</v>
      </c>
      <c r="AA60">
        <v>0</v>
      </c>
      <c r="AB60">
        <v>7.7981674513145984</v>
      </c>
      <c r="AC60">
        <v>5.7362255904575372</v>
      </c>
      <c r="AD60">
        <v>5.4093353334430514</v>
      </c>
      <c r="AE60">
        <v>14.633861557665425</v>
      </c>
      <c r="AF60">
        <v>0</v>
      </c>
      <c r="AG60">
        <v>11.792821903923553</v>
      </c>
      <c r="AH60">
        <v>41.546691284952075</v>
      </c>
      <c r="AI60">
        <v>0</v>
      </c>
      <c r="AJ60">
        <v>0</v>
      </c>
      <c r="AK60">
        <v>20.125920960283686</v>
      </c>
      <c r="AL60">
        <v>0</v>
      </c>
      <c r="AM60">
        <v>0</v>
      </c>
      <c r="AN60">
        <v>1.0149532124481762</v>
      </c>
      <c r="AO60">
        <v>0</v>
      </c>
      <c r="AP60">
        <v>1.1376251062966032</v>
      </c>
      <c r="AQ60">
        <v>0</v>
      </c>
      <c r="AR60">
        <v>9.8043489000000008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635.90310792397793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9.0400475108752758</v>
      </c>
      <c r="L61">
        <v>299.11420318011011</v>
      </c>
      <c r="M61">
        <v>27.229790359530167</v>
      </c>
      <c r="N61">
        <v>35.151248306807766</v>
      </c>
      <c r="O61">
        <v>0</v>
      </c>
      <c r="P61">
        <v>41.341239171641789</v>
      </c>
      <c r="Q61">
        <v>3.2335455317919077</v>
      </c>
      <c r="R61">
        <v>12.550116434341103</v>
      </c>
      <c r="S61">
        <v>7.8167327758620688</v>
      </c>
      <c r="T61">
        <v>0</v>
      </c>
      <c r="U61">
        <v>59.943732795389884</v>
      </c>
      <c r="V61">
        <v>6.1599754459392129</v>
      </c>
      <c r="W61">
        <v>13.117584041422889</v>
      </c>
      <c r="X61">
        <v>43.901432755608361</v>
      </c>
      <c r="Y61">
        <v>0</v>
      </c>
      <c r="Z61">
        <v>1.9304754545454546</v>
      </c>
      <c r="AA61">
        <v>0</v>
      </c>
      <c r="AB61">
        <v>7.7981674513145984</v>
      </c>
      <c r="AC61">
        <v>5.7362255904575372</v>
      </c>
      <c r="AD61">
        <v>5.4093353334430514</v>
      </c>
      <c r="AE61">
        <v>14.633861557665425</v>
      </c>
      <c r="AF61">
        <v>0</v>
      </c>
      <c r="AG61">
        <v>11.792821903923553</v>
      </c>
      <c r="AH61">
        <v>41.546691284952075</v>
      </c>
      <c r="AI61">
        <v>0</v>
      </c>
      <c r="AJ61">
        <v>0</v>
      </c>
      <c r="AK61">
        <v>20.125920960283686</v>
      </c>
      <c r="AL61">
        <v>0</v>
      </c>
      <c r="AM61">
        <v>0</v>
      </c>
      <c r="AN61">
        <v>1.0149532124481762</v>
      </c>
      <c r="AO61">
        <v>0</v>
      </c>
      <c r="AP61">
        <v>3.412875012096106</v>
      </c>
      <c r="AQ61">
        <v>0</v>
      </c>
      <c r="AR61">
        <v>9.8043489000000008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691.24778078243924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9.0400306042504717</v>
      </c>
      <c r="L62">
        <v>342.53452752916405</v>
      </c>
      <c r="M62">
        <v>27.229790359530167</v>
      </c>
      <c r="N62">
        <v>35.151248306807766</v>
      </c>
      <c r="O62">
        <v>0</v>
      </c>
      <c r="P62">
        <v>41.341239171641789</v>
      </c>
      <c r="Q62">
        <v>3.2335455317919077</v>
      </c>
      <c r="R62">
        <v>12.550116434341103</v>
      </c>
      <c r="S62">
        <v>7.8167327758620688</v>
      </c>
      <c r="T62">
        <v>0</v>
      </c>
      <c r="U62">
        <v>59.943732795389884</v>
      </c>
      <c r="V62">
        <v>6.1599754459392129</v>
      </c>
      <c r="W62">
        <v>13.117584041422889</v>
      </c>
      <c r="X62">
        <v>43.901432755608361</v>
      </c>
      <c r="Y62">
        <v>0</v>
      </c>
      <c r="Z62">
        <v>1.9304754545454546</v>
      </c>
      <c r="AA62">
        <v>0</v>
      </c>
      <c r="AB62">
        <v>7.7981674513145984</v>
      </c>
      <c r="AC62">
        <v>5.7362255904575372</v>
      </c>
      <c r="AD62">
        <v>5.4093353334430514</v>
      </c>
      <c r="AE62">
        <v>14.633861557665425</v>
      </c>
      <c r="AF62">
        <v>0</v>
      </c>
      <c r="AG62">
        <v>11.792821903923553</v>
      </c>
      <c r="AH62">
        <v>41.546691284952075</v>
      </c>
      <c r="AI62">
        <v>0</v>
      </c>
      <c r="AJ62">
        <v>0</v>
      </c>
      <c r="AK62">
        <v>20.125920960283686</v>
      </c>
      <c r="AL62">
        <v>0</v>
      </c>
      <c r="AM62">
        <v>0</v>
      </c>
      <c r="AN62">
        <v>1.0149532124481762</v>
      </c>
      <c r="AO62">
        <v>0</v>
      </c>
      <c r="AP62">
        <v>3.412875012096106</v>
      </c>
      <c r="AQ62">
        <v>0</v>
      </c>
      <c r="AR62">
        <v>9.8043489000000008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734.66808822486837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9.030025657336104</v>
      </c>
      <c r="L63">
        <v>342.52998645725324</v>
      </c>
      <c r="M63">
        <v>27.229790359530167</v>
      </c>
      <c r="N63">
        <v>35.151248306807766</v>
      </c>
      <c r="O63">
        <v>0</v>
      </c>
      <c r="P63">
        <v>41.341239171641789</v>
      </c>
      <c r="Q63">
        <v>3.2301720100824935</v>
      </c>
      <c r="R63">
        <v>12.550116434341103</v>
      </c>
      <c r="S63">
        <v>7.8167327758620688</v>
      </c>
      <c r="T63">
        <v>0</v>
      </c>
      <c r="U63">
        <v>59.943732795389884</v>
      </c>
      <c r="V63">
        <v>6.1599754459392129</v>
      </c>
      <c r="W63">
        <v>13.117584041422889</v>
      </c>
      <c r="X63">
        <v>43.901432755608361</v>
      </c>
      <c r="Y63">
        <v>0</v>
      </c>
      <c r="Z63">
        <v>1.9304754545454546</v>
      </c>
      <c r="AA63">
        <v>4.1583869320675104</v>
      </c>
      <c r="AB63">
        <v>7.7981674513145984</v>
      </c>
      <c r="AC63">
        <v>5.7362255904575372</v>
      </c>
      <c r="AD63">
        <v>5.4093353334430514</v>
      </c>
      <c r="AE63">
        <v>14.633861557665425</v>
      </c>
      <c r="AF63">
        <v>0</v>
      </c>
      <c r="AG63">
        <v>11.792821903923553</v>
      </c>
      <c r="AH63">
        <v>41.546691284952075</v>
      </c>
      <c r="AI63">
        <v>0</v>
      </c>
      <c r="AJ63">
        <v>0</v>
      </c>
      <c r="AK63">
        <v>20.125920960283686</v>
      </c>
      <c r="AL63">
        <v>0</v>
      </c>
      <c r="AM63">
        <v>0</v>
      </c>
      <c r="AN63">
        <v>1.0149532124481762</v>
      </c>
      <c r="AO63">
        <v>0</v>
      </c>
      <c r="AP63">
        <v>1.1376251062966032</v>
      </c>
      <c r="AQ63">
        <v>0</v>
      </c>
      <c r="AR63">
        <v>9.8043489000000008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736.53330571060178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9.040058212975671</v>
      </c>
      <c r="L64">
        <v>342.52998645725324</v>
      </c>
      <c r="M64">
        <v>27.229790359530167</v>
      </c>
      <c r="N64">
        <v>35.151248306807766</v>
      </c>
      <c r="O64">
        <v>0</v>
      </c>
      <c r="P64">
        <v>41.341239171641789</v>
      </c>
      <c r="Q64">
        <v>3.232364620531623</v>
      </c>
      <c r="R64">
        <v>12.550116434341103</v>
      </c>
      <c r="S64">
        <v>7.8167327758620688</v>
      </c>
      <c r="T64">
        <v>0</v>
      </c>
      <c r="U64">
        <v>59.943732795389884</v>
      </c>
      <c r="V64">
        <v>6.1599754459392129</v>
      </c>
      <c r="W64">
        <v>13.117584041422889</v>
      </c>
      <c r="X64">
        <v>43.901432755608361</v>
      </c>
      <c r="Y64">
        <v>0</v>
      </c>
      <c r="Z64">
        <v>1.9304754545454546</v>
      </c>
      <c r="AA64">
        <v>4.1583869320675104</v>
      </c>
      <c r="AB64">
        <v>7.7981674513145984</v>
      </c>
      <c r="AC64">
        <v>5.7362255904575372</v>
      </c>
      <c r="AD64">
        <v>5.4093353334430514</v>
      </c>
      <c r="AE64">
        <v>14.633861557665425</v>
      </c>
      <c r="AF64">
        <v>0</v>
      </c>
      <c r="AG64">
        <v>11.792821903923553</v>
      </c>
      <c r="AH64">
        <v>41.546691284952075</v>
      </c>
      <c r="AI64">
        <v>0</v>
      </c>
      <c r="AJ64">
        <v>0</v>
      </c>
      <c r="AK64">
        <v>20.125920960283686</v>
      </c>
      <c r="AL64">
        <v>0</v>
      </c>
      <c r="AM64">
        <v>0</v>
      </c>
      <c r="AN64">
        <v>1.0149532124481762</v>
      </c>
      <c r="AO64">
        <v>0</v>
      </c>
      <c r="AP64">
        <v>1.1376251062966032</v>
      </c>
      <c r="AQ64">
        <v>0</v>
      </c>
      <c r="AR64">
        <v>9.8043489000000008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736.54553087669046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9.040058212975671</v>
      </c>
      <c r="L65">
        <v>342.52998645725324</v>
      </c>
      <c r="M65">
        <v>27.229790359530167</v>
      </c>
      <c r="N65">
        <v>35.151248306807766</v>
      </c>
      <c r="O65">
        <v>0</v>
      </c>
      <c r="P65">
        <v>41.341239171641789</v>
      </c>
      <c r="Q65">
        <v>3.232364620531623</v>
      </c>
      <c r="R65">
        <v>12.550116434341103</v>
      </c>
      <c r="S65">
        <v>7.8167327758620688</v>
      </c>
      <c r="T65">
        <v>0</v>
      </c>
      <c r="U65">
        <v>59.943732795389884</v>
      </c>
      <c r="V65">
        <v>6.1599754459392129</v>
      </c>
      <c r="W65">
        <v>13.117584041422889</v>
      </c>
      <c r="X65">
        <v>43.901432755608361</v>
      </c>
      <c r="Y65">
        <v>0</v>
      </c>
      <c r="Z65">
        <v>1.9304754545454546</v>
      </c>
      <c r="AA65">
        <v>4.1583869320675104</v>
      </c>
      <c r="AB65">
        <v>7.7981674513145984</v>
      </c>
      <c r="AC65">
        <v>5.7362255904575372</v>
      </c>
      <c r="AD65">
        <v>5.4093353334430514</v>
      </c>
      <c r="AE65">
        <v>14.633861557665425</v>
      </c>
      <c r="AF65">
        <v>0</v>
      </c>
      <c r="AG65">
        <v>11.792821903923553</v>
      </c>
      <c r="AH65">
        <v>41.546691284952075</v>
      </c>
      <c r="AI65">
        <v>0</v>
      </c>
      <c r="AJ65">
        <v>0</v>
      </c>
      <c r="AK65">
        <v>20.125920960283686</v>
      </c>
      <c r="AL65">
        <v>0</v>
      </c>
      <c r="AM65">
        <v>0</v>
      </c>
      <c r="AN65">
        <v>1.0149532124481762</v>
      </c>
      <c r="AO65">
        <v>0</v>
      </c>
      <c r="AP65">
        <v>1.1376251062966032</v>
      </c>
      <c r="AQ65">
        <v>0</v>
      </c>
      <c r="AR65">
        <v>9.8043489000000008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736.54553087669046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9.040058212975671</v>
      </c>
      <c r="L66">
        <v>342.52998645725324</v>
      </c>
      <c r="M66">
        <v>27.229790359530167</v>
      </c>
      <c r="N66">
        <v>35.151248306807766</v>
      </c>
      <c r="O66">
        <v>0</v>
      </c>
      <c r="P66">
        <v>41.341239171641789</v>
      </c>
      <c r="Q66">
        <v>3.232364620531623</v>
      </c>
      <c r="R66">
        <v>12.550116434341103</v>
      </c>
      <c r="S66">
        <v>7.8167327758620688</v>
      </c>
      <c r="T66">
        <v>0</v>
      </c>
      <c r="U66">
        <v>59.943732795389884</v>
      </c>
      <c r="V66">
        <v>6.1599754459392129</v>
      </c>
      <c r="W66">
        <v>13.117584041422889</v>
      </c>
      <c r="X66">
        <v>43.901432755608361</v>
      </c>
      <c r="Y66">
        <v>0</v>
      </c>
      <c r="Z66">
        <v>1.9304754545454546</v>
      </c>
      <c r="AA66">
        <v>8.3008737299578055</v>
      </c>
      <c r="AB66">
        <v>7.7981674513145984</v>
      </c>
      <c r="AC66">
        <v>5.7362255904575372</v>
      </c>
      <c r="AD66">
        <v>5.4093353334430514</v>
      </c>
      <c r="AE66">
        <v>14.633861557665425</v>
      </c>
      <c r="AF66">
        <v>0</v>
      </c>
      <c r="AG66">
        <v>11.792821903923553</v>
      </c>
      <c r="AH66">
        <v>41.546691284952075</v>
      </c>
      <c r="AI66">
        <v>0</v>
      </c>
      <c r="AJ66">
        <v>0</v>
      </c>
      <c r="AK66">
        <v>20.125920960283686</v>
      </c>
      <c r="AL66">
        <v>0</v>
      </c>
      <c r="AM66">
        <v>0</v>
      </c>
      <c r="AN66">
        <v>1.0149532124481762</v>
      </c>
      <c r="AO66">
        <v>0</v>
      </c>
      <c r="AP66">
        <v>1.1376251062966032</v>
      </c>
      <c r="AQ66">
        <v>0</v>
      </c>
      <c r="AR66">
        <v>9.8043489000000008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740.68801767458081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9.040058212975671</v>
      </c>
      <c r="L67">
        <v>342.52998645725324</v>
      </c>
      <c r="M67">
        <v>27.229790359530167</v>
      </c>
      <c r="N67">
        <v>35.151248306807766</v>
      </c>
      <c r="O67">
        <v>0</v>
      </c>
      <c r="P67">
        <v>41.341239171641789</v>
      </c>
      <c r="Q67">
        <v>3.232364620531623</v>
      </c>
      <c r="R67">
        <v>12.550116434341103</v>
      </c>
      <c r="S67">
        <v>7.8167327758620688</v>
      </c>
      <c r="T67">
        <v>0</v>
      </c>
      <c r="U67">
        <v>59.943732795389884</v>
      </c>
      <c r="V67">
        <v>6.1599754459392129</v>
      </c>
      <c r="W67">
        <v>13.117584041422889</v>
      </c>
      <c r="X67">
        <v>43.901432755608361</v>
      </c>
      <c r="Y67">
        <v>0</v>
      </c>
      <c r="Z67">
        <v>1.9304754545454546</v>
      </c>
      <c r="AA67">
        <v>8.3167741708860756</v>
      </c>
      <c r="AB67">
        <v>7.7981674513145984</v>
      </c>
      <c r="AC67">
        <v>5.7362255904575372</v>
      </c>
      <c r="AD67">
        <v>5.4093353334430514</v>
      </c>
      <c r="AE67">
        <v>14.633861557665425</v>
      </c>
      <c r="AF67">
        <v>0</v>
      </c>
      <c r="AG67">
        <v>11.792821903923553</v>
      </c>
      <c r="AH67">
        <v>41.546691284952075</v>
      </c>
      <c r="AI67">
        <v>0</v>
      </c>
      <c r="AJ67">
        <v>0</v>
      </c>
      <c r="AK67">
        <v>20.125920960283686</v>
      </c>
      <c r="AL67">
        <v>0</v>
      </c>
      <c r="AM67">
        <v>0</v>
      </c>
      <c r="AN67">
        <v>1.0149532124481762</v>
      </c>
      <c r="AO67">
        <v>0</v>
      </c>
      <c r="AP67">
        <v>3.412875012096106</v>
      </c>
      <c r="AQ67">
        <v>0</v>
      </c>
      <c r="AR67">
        <v>9.8043489000000008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742.97916802130862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9.040058212975671</v>
      </c>
      <c r="L68">
        <v>342.52998645725324</v>
      </c>
      <c r="M68">
        <v>27.229790359530167</v>
      </c>
      <c r="N68">
        <v>35.151248306807766</v>
      </c>
      <c r="O68">
        <v>0</v>
      </c>
      <c r="P68">
        <v>41.341239171641789</v>
      </c>
      <c r="Q68">
        <v>3.232364620531623</v>
      </c>
      <c r="R68">
        <v>12.550116434341103</v>
      </c>
      <c r="S68">
        <v>7.8167327758620688</v>
      </c>
      <c r="T68">
        <v>0</v>
      </c>
      <c r="U68">
        <v>59.943732795389884</v>
      </c>
      <c r="V68">
        <v>6.1599754459392129</v>
      </c>
      <c r="W68">
        <v>13.117584041422889</v>
      </c>
      <c r="X68">
        <v>43.901432755608361</v>
      </c>
      <c r="Y68">
        <v>0</v>
      </c>
      <c r="Z68">
        <v>1.9304754545454546</v>
      </c>
      <c r="AA68">
        <v>12.475161102953585</v>
      </c>
      <c r="AB68">
        <v>7.7981674513145984</v>
      </c>
      <c r="AC68">
        <v>5.7362255904575372</v>
      </c>
      <c r="AD68">
        <v>5.4093353334430514</v>
      </c>
      <c r="AE68">
        <v>14.633861557665425</v>
      </c>
      <c r="AF68">
        <v>0</v>
      </c>
      <c r="AG68">
        <v>11.792821903923553</v>
      </c>
      <c r="AH68">
        <v>41.546691284952075</v>
      </c>
      <c r="AI68">
        <v>0</v>
      </c>
      <c r="AJ68">
        <v>0</v>
      </c>
      <c r="AK68">
        <v>20.125920960283686</v>
      </c>
      <c r="AL68">
        <v>0</v>
      </c>
      <c r="AM68">
        <v>0</v>
      </c>
      <c r="AN68">
        <v>1.0149532124481762</v>
      </c>
      <c r="AO68">
        <v>0</v>
      </c>
      <c r="AP68">
        <v>3.412875012096106</v>
      </c>
      <c r="AQ68">
        <v>0</v>
      </c>
      <c r="AR68">
        <v>9.8043489000000008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747.13755495337614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9.0399867211279012</v>
      </c>
      <c r="L69">
        <v>342.52998645725324</v>
      </c>
      <c r="M69">
        <v>27.229790359530167</v>
      </c>
      <c r="N69">
        <v>35.151248306807766</v>
      </c>
      <c r="O69">
        <v>0</v>
      </c>
      <c r="P69">
        <v>41.341239171641789</v>
      </c>
      <c r="Q69">
        <v>3.232364620531623</v>
      </c>
      <c r="R69">
        <v>12.548925092666137</v>
      </c>
      <c r="S69">
        <v>7.8165549115081028</v>
      </c>
      <c r="T69">
        <v>0</v>
      </c>
      <c r="U69">
        <v>59.943732795389884</v>
      </c>
      <c r="V69">
        <v>6.1599754459392129</v>
      </c>
      <c r="W69">
        <v>13.117584041422889</v>
      </c>
      <c r="X69">
        <v>43.901432755608361</v>
      </c>
      <c r="Y69">
        <v>0</v>
      </c>
      <c r="Z69">
        <v>1.9304754545454546</v>
      </c>
      <c r="AA69">
        <v>12.475161102953585</v>
      </c>
      <c r="AB69">
        <v>7.7981674513145984</v>
      </c>
      <c r="AC69">
        <v>5.7362255904575372</v>
      </c>
      <c r="AD69">
        <v>5.4093353334430514</v>
      </c>
      <c r="AE69">
        <v>14.633861557665425</v>
      </c>
      <c r="AF69">
        <v>0</v>
      </c>
      <c r="AG69">
        <v>11.792821903923553</v>
      </c>
      <c r="AH69">
        <v>41.546691284952075</v>
      </c>
      <c r="AI69">
        <v>0</v>
      </c>
      <c r="AJ69">
        <v>0</v>
      </c>
      <c r="AK69">
        <v>20.125920960283686</v>
      </c>
      <c r="AL69">
        <v>0</v>
      </c>
      <c r="AM69">
        <v>0</v>
      </c>
      <c r="AN69">
        <v>1.0149532124481762</v>
      </c>
      <c r="AO69">
        <v>0</v>
      </c>
      <c r="AP69">
        <v>3.412875012096106</v>
      </c>
      <c r="AQ69">
        <v>0</v>
      </c>
      <c r="AR69">
        <v>9.8043489000000008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747.13611425549936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9.0399867211279012</v>
      </c>
      <c r="L70">
        <v>308.75889872908789</v>
      </c>
      <c r="M70">
        <v>27.229790359530167</v>
      </c>
      <c r="N70">
        <v>35.151248306807766</v>
      </c>
      <c r="O70">
        <v>0</v>
      </c>
      <c r="P70">
        <v>41.341239171641789</v>
      </c>
      <c r="Q70">
        <v>3.232364620531623</v>
      </c>
      <c r="R70">
        <v>12.548925092666137</v>
      </c>
      <c r="S70">
        <v>7.8165549115081028</v>
      </c>
      <c r="T70">
        <v>0</v>
      </c>
      <c r="U70">
        <v>59.943732795389884</v>
      </c>
      <c r="V70">
        <v>6.1599754459392129</v>
      </c>
      <c r="W70">
        <v>13.117584041422889</v>
      </c>
      <c r="X70">
        <v>43.901432755608361</v>
      </c>
      <c r="Y70">
        <v>0</v>
      </c>
      <c r="Z70">
        <v>1.9304754545454546</v>
      </c>
      <c r="AA70">
        <v>12.475161102953585</v>
      </c>
      <c r="AB70">
        <v>7.7981674513145984</v>
      </c>
      <c r="AC70">
        <v>5.7362255904575372</v>
      </c>
      <c r="AD70">
        <v>5.4093353334430514</v>
      </c>
      <c r="AE70">
        <v>14.633861557665425</v>
      </c>
      <c r="AF70">
        <v>0</v>
      </c>
      <c r="AG70">
        <v>11.792821903923553</v>
      </c>
      <c r="AH70">
        <v>41.546691284952075</v>
      </c>
      <c r="AI70">
        <v>0</v>
      </c>
      <c r="AJ70">
        <v>0</v>
      </c>
      <c r="AK70">
        <v>20.125920960283686</v>
      </c>
      <c r="AL70">
        <v>0</v>
      </c>
      <c r="AM70">
        <v>0</v>
      </c>
      <c r="AN70">
        <v>1.0149532124481762</v>
      </c>
      <c r="AO70">
        <v>0</v>
      </c>
      <c r="AP70">
        <v>3.412875012096106</v>
      </c>
      <c r="AQ70">
        <v>0</v>
      </c>
      <c r="AR70">
        <v>9.8043489000000008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713.36502652733395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8.9800425067901717</v>
      </c>
      <c r="L71">
        <v>375.82773591930282</v>
      </c>
      <c r="M71">
        <v>27.229790359530167</v>
      </c>
      <c r="N71">
        <v>35.151248306807766</v>
      </c>
      <c r="O71">
        <v>0</v>
      </c>
      <c r="P71">
        <v>41.341239171641789</v>
      </c>
      <c r="Q71">
        <v>3.232364620531623</v>
      </c>
      <c r="R71">
        <v>12.546372238250351</v>
      </c>
      <c r="S71">
        <v>7.8178414434782617</v>
      </c>
      <c r="T71">
        <v>0</v>
      </c>
      <c r="U71">
        <v>60.264073535417644</v>
      </c>
      <c r="V71">
        <v>6.1599754459392129</v>
      </c>
      <c r="W71">
        <v>13.117584041422889</v>
      </c>
      <c r="X71">
        <v>43.901432755608361</v>
      </c>
      <c r="Y71">
        <v>0</v>
      </c>
      <c r="Z71">
        <v>1.9304754545454546</v>
      </c>
      <c r="AA71">
        <v>12.475161102953585</v>
      </c>
      <c r="AB71">
        <v>7.7981674513145984</v>
      </c>
      <c r="AC71">
        <v>8.6039612915400685</v>
      </c>
      <c r="AD71">
        <v>5.4093353334430514</v>
      </c>
      <c r="AE71">
        <v>14.633861557665425</v>
      </c>
      <c r="AF71">
        <v>0</v>
      </c>
      <c r="AG71">
        <v>11.792821903923553</v>
      </c>
      <c r="AH71">
        <v>39.247886335810961</v>
      </c>
      <c r="AI71">
        <v>4.145789318674721</v>
      </c>
      <c r="AJ71">
        <v>0</v>
      </c>
      <c r="AK71">
        <v>20.125920960283686</v>
      </c>
      <c r="AL71">
        <v>0</v>
      </c>
      <c r="AM71">
        <v>0</v>
      </c>
      <c r="AN71">
        <v>1.0149532124481762</v>
      </c>
      <c r="AO71">
        <v>0</v>
      </c>
      <c r="AP71">
        <v>1.706437506048053</v>
      </c>
      <c r="AQ71">
        <v>0</v>
      </c>
      <c r="AR71">
        <v>9.8043489000000008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783.70127648536129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9.040058212975671</v>
      </c>
      <c r="L72">
        <v>375.82773591930282</v>
      </c>
      <c r="M72">
        <v>27.229790359530167</v>
      </c>
      <c r="N72">
        <v>35.151248306807766</v>
      </c>
      <c r="O72">
        <v>0</v>
      </c>
      <c r="P72">
        <v>41.341239171641789</v>
      </c>
      <c r="Q72">
        <v>3.232364620531623</v>
      </c>
      <c r="R72">
        <v>12.546372238250351</v>
      </c>
      <c r="S72">
        <v>7.8178414434782617</v>
      </c>
      <c r="T72">
        <v>0</v>
      </c>
      <c r="U72">
        <v>60.279313535728846</v>
      </c>
      <c r="V72">
        <v>6.1599754459392129</v>
      </c>
      <c r="W72">
        <v>13.117584041422889</v>
      </c>
      <c r="X72">
        <v>43.901432755608361</v>
      </c>
      <c r="Y72">
        <v>0</v>
      </c>
      <c r="Z72">
        <v>1.9304754545454546</v>
      </c>
      <c r="AA72">
        <v>12.475161102953585</v>
      </c>
      <c r="AB72">
        <v>7.7981674513145984</v>
      </c>
      <c r="AC72">
        <v>8.6039612915400685</v>
      </c>
      <c r="AD72">
        <v>5.4093353334430514</v>
      </c>
      <c r="AE72">
        <v>14.633861557665425</v>
      </c>
      <c r="AF72">
        <v>0</v>
      </c>
      <c r="AG72">
        <v>11.792821903923553</v>
      </c>
      <c r="AH72">
        <v>39.247886335810961</v>
      </c>
      <c r="AI72">
        <v>4.5226791869163101</v>
      </c>
      <c r="AJ72">
        <v>0</v>
      </c>
      <c r="AK72">
        <v>20.125920960283686</v>
      </c>
      <c r="AL72">
        <v>0</v>
      </c>
      <c r="AM72">
        <v>0</v>
      </c>
      <c r="AN72">
        <v>1.0149532124481762</v>
      </c>
      <c r="AO72">
        <v>0</v>
      </c>
      <c r="AP72">
        <v>1.706437506048053</v>
      </c>
      <c r="AQ72">
        <v>0</v>
      </c>
      <c r="AR72">
        <v>9.8043489000000008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784.15342206009973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9.0399867211279012</v>
      </c>
      <c r="L73">
        <v>375.82773591930282</v>
      </c>
      <c r="M73">
        <v>27.229790359530167</v>
      </c>
      <c r="N73">
        <v>35.151248306807766</v>
      </c>
      <c r="O73">
        <v>0</v>
      </c>
      <c r="P73">
        <v>41.341239171641789</v>
      </c>
      <c r="Q73">
        <v>3.232364620531623</v>
      </c>
      <c r="R73">
        <v>12.546372238250351</v>
      </c>
      <c r="S73">
        <v>7.8178414434782617</v>
      </c>
      <c r="T73">
        <v>0</v>
      </c>
      <c r="U73">
        <v>60.279313535728846</v>
      </c>
      <c r="V73">
        <v>6.1599754459392129</v>
      </c>
      <c r="W73">
        <v>13.117584041422889</v>
      </c>
      <c r="X73">
        <v>43.901432755608361</v>
      </c>
      <c r="Y73">
        <v>0</v>
      </c>
      <c r="Z73">
        <v>1.9304754545454546</v>
      </c>
      <c r="AA73">
        <v>12.475161102953585</v>
      </c>
      <c r="AB73">
        <v>7.7981674513145984</v>
      </c>
      <c r="AC73">
        <v>8.6039612915400685</v>
      </c>
      <c r="AD73">
        <v>5.4093353334430514</v>
      </c>
      <c r="AE73">
        <v>14.633861557665425</v>
      </c>
      <c r="AF73">
        <v>0</v>
      </c>
      <c r="AG73">
        <v>11.792821903923553</v>
      </c>
      <c r="AH73">
        <v>39.247886335810961</v>
      </c>
      <c r="AI73">
        <v>4.5226791869163101</v>
      </c>
      <c r="AJ73">
        <v>0</v>
      </c>
      <c r="AK73">
        <v>20.125920960283686</v>
      </c>
      <c r="AL73">
        <v>0</v>
      </c>
      <c r="AM73">
        <v>1.3417900037017254</v>
      </c>
      <c r="AN73">
        <v>1.0149532124481762</v>
      </c>
      <c r="AO73">
        <v>0</v>
      </c>
      <c r="AP73">
        <v>1.706437506048053</v>
      </c>
      <c r="AQ73">
        <v>0</v>
      </c>
      <c r="AR73">
        <v>9.8043489000000008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785.49514057195358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9.0399867211279012</v>
      </c>
      <c r="L74">
        <v>375.82773591930282</v>
      </c>
      <c r="M74">
        <v>27.229790359530167</v>
      </c>
      <c r="N74">
        <v>35.151248306807766</v>
      </c>
      <c r="O74">
        <v>0</v>
      </c>
      <c r="P74">
        <v>41.341239171641789</v>
      </c>
      <c r="Q74">
        <v>3.232364620531623</v>
      </c>
      <c r="R74">
        <v>12.546372238250351</v>
      </c>
      <c r="S74">
        <v>7.8178414434782617</v>
      </c>
      <c r="T74">
        <v>0</v>
      </c>
      <c r="U74">
        <v>60.279313535728846</v>
      </c>
      <c r="V74">
        <v>6.1599754459392129</v>
      </c>
      <c r="W74">
        <v>13.117584041422889</v>
      </c>
      <c r="X74">
        <v>43.901432755608361</v>
      </c>
      <c r="Y74">
        <v>0</v>
      </c>
      <c r="Z74">
        <v>1.9304754545454546</v>
      </c>
      <c r="AA74">
        <v>12.475161102953585</v>
      </c>
      <c r="AB74">
        <v>7.7981674513145984</v>
      </c>
      <c r="AC74">
        <v>8.6039612915400685</v>
      </c>
      <c r="AD74">
        <v>5.4093353334430514</v>
      </c>
      <c r="AE74">
        <v>14.633861557665425</v>
      </c>
      <c r="AF74">
        <v>0</v>
      </c>
      <c r="AG74">
        <v>11.792821903923553</v>
      </c>
      <c r="AH74">
        <v>39.247886335810961</v>
      </c>
      <c r="AI74">
        <v>1.0552917846798977</v>
      </c>
      <c r="AJ74">
        <v>0</v>
      </c>
      <c r="AK74">
        <v>20.125920960283686</v>
      </c>
      <c r="AL74">
        <v>0</v>
      </c>
      <c r="AM74">
        <v>1.3417900037017254</v>
      </c>
      <c r="AN74">
        <v>1.0149532124481762</v>
      </c>
      <c r="AO74">
        <v>0</v>
      </c>
      <c r="AP74">
        <v>1.706437506048053</v>
      </c>
      <c r="AQ74">
        <v>0</v>
      </c>
      <c r="AR74">
        <v>9.8043489000000008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782.02775316971713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4.9500181583933625</v>
      </c>
      <c r="L75">
        <v>276.40351609968332</v>
      </c>
      <c r="M75">
        <v>27.229790359530167</v>
      </c>
      <c r="N75">
        <v>35.151248306807766</v>
      </c>
      <c r="O75">
        <v>0</v>
      </c>
      <c r="P75">
        <v>41.341239171641789</v>
      </c>
      <c r="Q75">
        <v>3.232364620531623</v>
      </c>
      <c r="R75">
        <v>12.546372238250351</v>
      </c>
      <c r="S75">
        <v>7.8178414434782617</v>
      </c>
      <c r="T75">
        <v>0</v>
      </c>
      <c r="U75">
        <v>60.279313535728846</v>
      </c>
      <c r="V75">
        <v>6.1599754459392129</v>
      </c>
      <c r="W75">
        <v>13.117584041422889</v>
      </c>
      <c r="X75">
        <v>43.901432755608361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5.4093353334430514</v>
      </c>
      <c r="AE75">
        <v>14.633861557665425</v>
      </c>
      <c r="AF75">
        <v>0</v>
      </c>
      <c r="AG75">
        <v>11.792821903923553</v>
      </c>
      <c r="AH75">
        <v>39.247886335810961</v>
      </c>
      <c r="AI75">
        <v>1.0552917846798977</v>
      </c>
      <c r="AJ75">
        <v>0</v>
      </c>
      <c r="AK75">
        <v>20.125920960283686</v>
      </c>
      <c r="AL75">
        <v>0</v>
      </c>
      <c r="AM75">
        <v>1.3417900037017254</v>
      </c>
      <c r="AN75">
        <v>1.0149532124481762</v>
      </c>
      <c r="AO75">
        <v>0</v>
      </c>
      <c r="AP75">
        <v>1.0997041773819385</v>
      </c>
      <c r="AQ75">
        <v>0</v>
      </c>
      <c r="AR75">
        <v>9.8043489000000008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681.80591505937673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4.9500181583933625</v>
      </c>
      <c r="L76">
        <v>201.0095111338949</v>
      </c>
      <c r="M76">
        <v>27.229790359530167</v>
      </c>
      <c r="N76">
        <v>35.151248306807766</v>
      </c>
      <c r="O76">
        <v>0</v>
      </c>
      <c r="P76">
        <v>41.341239171641789</v>
      </c>
      <c r="Q76">
        <v>3.232364620531623</v>
      </c>
      <c r="R76">
        <v>12.546372238250351</v>
      </c>
      <c r="S76">
        <v>7.8178414434782617</v>
      </c>
      <c r="T76">
        <v>0</v>
      </c>
      <c r="U76">
        <v>60.279313535728846</v>
      </c>
      <c r="V76">
        <v>6.1599754459392129</v>
      </c>
      <c r="W76">
        <v>10.309437999106876</v>
      </c>
      <c r="X76">
        <v>43.901432755608361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11.792821903923553</v>
      </c>
      <c r="AH76">
        <v>39.247886335810961</v>
      </c>
      <c r="AI76">
        <v>1.0552917846798977</v>
      </c>
      <c r="AJ76">
        <v>0</v>
      </c>
      <c r="AK76">
        <v>20.125920960283686</v>
      </c>
      <c r="AL76">
        <v>0</v>
      </c>
      <c r="AM76">
        <v>3.1176885152549558</v>
      </c>
      <c r="AN76">
        <v>1.0149532124481762</v>
      </c>
      <c r="AO76">
        <v>0</v>
      </c>
      <c r="AP76">
        <v>1.0997041773819385</v>
      </c>
      <c r="AQ76">
        <v>0</v>
      </c>
      <c r="AR76">
        <v>9.8043489000000008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608.08432997200873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4.9499845307815766</v>
      </c>
      <c r="L77">
        <v>201.01096343529414</v>
      </c>
      <c r="M77">
        <v>27.229790359530167</v>
      </c>
      <c r="N77">
        <v>35.151248306807766</v>
      </c>
      <c r="O77">
        <v>0</v>
      </c>
      <c r="P77">
        <v>41.341239171641789</v>
      </c>
      <c r="Q77">
        <v>3.232364620531623</v>
      </c>
      <c r="R77">
        <v>12.550116434341103</v>
      </c>
      <c r="S77">
        <v>7.8167327758620688</v>
      </c>
      <c r="T77">
        <v>0</v>
      </c>
      <c r="U77">
        <v>60.279313535728846</v>
      </c>
      <c r="V77">
        <v>6.1599754459392129</v>
      </c>
      <c r="W77">
        <v>10.309437999106876</v>
      </c>
      <c r="X77">
        <v>43.901432755608361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11.792821903923553</v>
      </c>
      <c r="AH77">
        <v>39.247886335810961</v>
      </c>
      <c r="AI77">
        <v>1.8844495972136925</v>
      </c>
      <c r="AJ77">
        <v>0</v>
      </c>
      <c r="AK77">
        <v>20.125920960283686</v>
      </c>
      <c r="AL77">
        <v>0</v>
      </c>
      <c r="AM77">
        <v>3.1176885152549558</v>
      </c>
      <c r="AN77">
        <v>1.0149532124481762</v>
      </c>
      <c r="AO77">
        <v>0</v>
      </c>
      <c r="AP77">
        <v>1.0997041773819385</v>
      </c>
      <c r="AQ77">
        <v>0</v>
      </c>
      <c r="AR77">
        <v>9.8043489000000008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611.62220965352628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4.9499845307815766</v>
      </c>
      <c r="L78">
        <v>276.40456900000004</v>
      </c>
      <c r="M78">
        <v>27.229790359530167</v>
      </c>
      <c r="N78">
        <v>35.151248306807766</v>
      </c>
      <c r="O78">
        <v>0</v>
      </c>
      <c r="P78">
        <v>41.341239171641789</v>
      </c>
      <c r="Q78">
        <v>3.232364620531623</v>
      </c>
      <c r="R78">
        <v>12.550116434341103</v>
      </c>
      <c r="S78">
        <v>7.8167327758620688</v>
      </c>
      <c r="T78">
        <v>0</v>
      </c>
      <c r="U78">
        <v>60.279313535728846</v>
      </c>
      <c r="V78">
        <v>6.1599754459392129</v>
      </c>
      <c r="W78">
        <v>10.309437999106876</v>
      </c>
      <c r="X78">
        <v>43.901432755608361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11.792821903923553</v>
      </c>
      <c r="AH78">
        <v>45.793873500953858</v>
      </c>
      <c r="AI78">
        <v>3.0151194579442064</v>
      </c>
      <c r="AJ78">
        <v>0</v>
      </c>
      <c r="AK78">
        <v>20.125920960283686</v>
      </c>
      <c r="AL78">
        <v>0</v>
      </c>
      <c r="AM78">
        <v>4.6883719363807721</v>
      </c>
      <c r="AN78">
        <v>1.0149532124481762</v>
      </c>
      <c r="AO78">
        <v>0</v>
      </c>
      <c r="AP78">
        <v>1.0997041773819385</v>
      </c>
      <c r="AQ78">
        <v>0</v>
      </c>
      <c r="AR78">
        <v>9.8043489000000008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700.46720821000156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4.9499845307815766</v>
      </c>
      <c r="L79">
        <v>317.94235600000002</v>
      </c>
      <c r="M79">
        <v>27.229790359530167</v>
      </c>
      <c r="N79">
        <v>35.151248306807766</v>
      </c>
      <c r="O79">
        <v>0</v>
      </c>
      <c r="P79">
        <v>41.341239171641789</v>
      </c>
      <c r="Q79">
        <v>3.232364620531623</v>
      </c>
      <c r="R79">
        <v>12.550116434341103</v>
      </c>
      <c r="S79">
        <v>7.8167327758620688</v>
      </c>
      <c r="T79">
        <v>0</v>
      </c>
      <c r="U79">
        <v>60.279313535728846</v>
      </c>
      <c r="V79">
        <v>6.1599754459392129</v>
      </c>
      <c r="W79">
        <v>13.117584041422889</v>
      </c>
      <c r="X79">
        <v>43.901432755608361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11.792821903923553</v>
      </c>
      <c r="AH79">
        <v>45.793873500953858</v>
      </c>
      <c r="AI79">
        <v>14.69870767748519</v>
      </c>
      <c r="AJ79">
        <v>0</v>
      </c>
      <c r="AK79">
        <v>20.125920960283686</v>
      </c>
      <c r="AL79">
        <v>0</v>
      </c>
      <c r="AM79">
        <v>4.6883719363807721</v>
      </c>
      <c r="AN79">
        <v>1.0149532124481762</v>
      </c>
      <c r="AO79">
        <v>0</v>
      </c>
      <c r="AP79">
        <v>1.0997041773819385</v>
      </c>
      <c r="AQ79">
        <v>0</v>
      </c>
      <c r="AR79">
        <v>9.8043489000000008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756.49672947185854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4.9499845307815766</v>
      </c>
      <c r="L80">
        <v>317.94235600000002</v>
      </c>
      <c r="M80">
        <v>27.229790359530167</v>
      </c>
      <c r="N80">
        <v>35.151248306807766</v>
      </c>
      <c r="O80">
        <v>0</v>
      </c>
      <c r="P80">
        <v>41.341239171641789</v>
      </c>
      <c r="Q80">
        <v>3.232364620531623</v>
      </c>
      <c r="R80">
        <v>12.550116434341103</v>
      </c>
      <c r="S80">
        <v>7.8167327758620688</v>
      </c>
      <c r="T80">
        <v>0</v>
      </c>
      <c r="U80">
        <v>60.279313535728846</v>
      </c>
      <c r="V80">
        <v>6.1599754459392129</v>
      </c>
      <c r="W80">
        <v>13.117584041422889</v>
      </c>
      <c r="X80">
        <v>43.901432755608361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11.792821903923553</v>
      </c>
      <c r="AH80">
        <v>45.793873500953858</v>
      </c>
      <c r="AI80">
        <v>14.69870767748519</v>
      </c>
      <c r="AJ80">
        <v>0</v>
      </c>
      <c r="AK80">
        <v>20.125920960283686</v>
      </c>
      <c r="AL80">
        <v>0</v>
      </c>
      <c r="AM80">
        <v>4.6883719363807721</v>
      </c>
      <c r="AN80">
        <v>1.0149532124481762</v>
      </c>
      <c r="AO80">
        <v>0</v>
      </c>
      <c r="AP80">
        <v>1.0997041773819385</v>
      </c>
      <c r="AQ80">
        <v>0</v>
      </c>
      <c r="AR80">
        <v>9.8043489000000008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756.49672947185854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4.9499845307815766</v>
      </c>
      <c r="L81">
        <v>317.94235600000002</v>
      </c>
      <c r="M81">
        <v>27.229790359530167</v>
      </c>
      <c r="N81">
        <v>35.151248306807766</v>
      </c>
      <c r="O81">
        <v>0</v>
      </c>
      <c r="P81">
        <v>41.341239171641789</v>
      </c>
      <c r="Q81">
        <v>3.232364620531623</v>
      </c>
      <c r="R81">
        <v>12.550116434341103</v>
      </c>
      <c r="S81">
        <v>7.8167327758620688</v>
      </c>
      <c r="T81">
        <v>0</v>
      </c>
      <c r="U81">
        <v>60.279313535728846</v>
      </c>
      <c r="V81">
        <v>6.1599754459392129</v>
      </c>
      <c r="W81">
        <v>13.117584041422889</v>
      </c>
      <c r="X81">
        <v>43.901432755608361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11.792821903923553</v>
      </c>
      <c r="AH81">
        <v>45.793873500953858</v>
      </c>
      <c r="AI81">
        <v>14.69870767748519</v>
      </c>
      <c r="AJ81">
        <v>0</v>
      </c>
      <c r="AK81">
        <v>20.125920960283686</v>
      </c>
      <c r="AL81">
        <v>0</v>
      </c>
      <c r="AM81">
        <v>4.6883719363807721</v>
      </c>
      <c r="AN81">
        <v>1.0149532124481762</v>
      </c>
      <c r="AO81">
        <v>0</v>
      </c>
      <c r="AP81">
        <v>1.0997041773819385</v>
      </c>
      <c r="AQ81">
        <v>0</v>
      </c>
      <c r="AR81">
        <v>9.8043489000000008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756.49672947185854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9.0400274380473711</v>
      </c>
      <c r="L82">
        <v>317.94235600000002</v>
      </c>
      <c r="M82">
        <v>27.229790359530167</v>
      </c>
      <c r="N82">
        <v>35.151248306807766</v>
      </c>
      <c r="O82">
        <v>0</v>
      </c>
      <c r="P82">
        <v>41.341239171641789</v>
      </c>
      <c r="Q82">
        <v>3.232364620531623</v>
      </c>
      <c r="R82">
        <v>12.550116434341103</v>
      </c>
      <c r="S82">
        <v>7.8167327758620688</v>
      </c>
      <c r="T82">
        <v>0</v>
      </c>
      <c r="U82">
        <v>60.279313535728846</v>
      </c>
      <c r="V82">
        <v>6.1599754459392129</v>
      </c>
      <c r="W82">
        <v>13.117584041422889</v>
      </c>
      <c r="X82">
        <v>43.901432755608361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11.792821903923553</v>
      </c>
      <c r="AH82">
        <v>45.793873500953858</v>
      </c>
      <c r="AI82">
        <v>14.69870767748519</v>
      </c>
      <c r="AJ82">
        <v>0</v>
      </c>
      <c r="AK82">
        <v>20.125920960283686</v>
      </c>
      <c r="AL82">
        <v>0</v>
      </c>
      <c r="AM82">
        <v>4.6883719363807721</v>
      </c>
      <c r="AN82">
        <v>1.0149532124481762</v>
      </c>
      <c r="AO82">
        <v>0</v>
      </c>
      <c r="AP82">
        <v>1.0997041773819385</v>
      </c>
      <c r="AQ82">
        <v>0</v>
      </c>
      <c r="AR82">
        <v>9.8043489000000008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760.58677237912434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9.0400274380473711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41.341239171641789</v>
      </c>
      <c r="Q83">
        <v>3.232364620531623</v>
      </c>
      <c r="R83">
        <v>12.550116434341103</v>
      </c>
      <c r="S83">
        <v>7.8167327758620688</v>
      </c>
      <c r="T83">
        <v>0</v>
      </c>
      <c r="U83">
        <v>60.279313535728846</v>
      </c>
      <c r="V83">
        <v>6.1599754459392129</v>
      </c>
      <c r="W83">
        <v>13.117584041422889</v>
      </c>
      <c r="X83">
        <v>43.901432755608361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11.792821903923553</v>
      </c>
      <c r="AH83">
        <v>45.793873500953858</v>
      </c>
      <c r="AI83">
        <v>14.69870767748519</v>
      </c>
      <c r="AJ83">
        <v>0</v>
      </c>
      <c r="AK83">
        <v>20.125920960283686</v>
      </c>
      <c r="AL83">
        <v>0</v>
      </c>
      <c r="AM83">
        <v>4.6883719363807721</v>
      </c>
      <c r="AN83">
        <v>1.0149532124481762</v>
      </c>
      <c r="AO83">
        <v>0</v>
      </c>
      <c r="AP83">
        <v>1.0997041773819385</v>
      </c>
      <c r="AQ83">
        <v>0</v>
      </c>
      <c r="AR83">
        <v>9.8043489000000008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760.58677237912434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41.341239171641789</v>
      </c>
      <c r="Q84">
        <v>3.232364620531623</v>
      </c>
      <c r="R84">
        <v>12.550116434341103</v>
      </c>
      <c r="S84">
        <v>7.8167327758620688</v>
      </c>
      <c r="T84">
        <v>0</v>
      </c>
      <c r="U84">
        <v>60.279313535728846</v>
      </c>
      <c r="V84">
        <v>6.1599754459392129</v>
      </c>
      <c r="W84">
        <v>13.117584041422889</v>
      </c>
      <c r="X84">
        <v>43.901432755608361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11.792821903923553</v>
      </c>
      <c r="AH84">
        <v>45.793873500953858</v>
      </c>
      <c r="AI84">
        <v>14.69870767748519</v>
      </c>
      <c r="AJ84">
        <v>0</v>
      </c>
      <c r="AK84">
        <v>20.125920960283686</v>
      </c>
      <c r="AL84">
        <v>0</v>
      </c>
      <c r="AM84">
        <v>4.6883719363807721</v>
      </c>
      <c r="AN84">
        <v>1.0149532124481762</v>
      </c>
      <c r="AO84">
        <v>0</v>
      </c>
      <c r="AP84">
        <v>1.0997041773819385</v>
      </c>
      <c r="AQ84">
        <v>0</v>
      </c>
      <c r="AR84">
        <v>9.8043489000000008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760.57677956570615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41.341239171641789</v>
      </c>
      <c r="Q85">
        <v>3.232364620531623</v>
      </c>
      <c r="R85">
        <v>12.550116434341103</v>
      </c>
      <c r="S85">
        <v>7.8167327758620688</v>
      </c>
      <c r="T85">
        <v>0</v>
      </c>
      <c r="U85">
        <v>60.279313535728846</v>
      </c>
      <c r="V85">
        <v>6.1599754459392129</v>
      </c>
      <c r="W85">
        <v>13.117584041422889</v>
      </c>
      <c r="X85">
        <v>43.901432755608361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11.792821903923553</v>
      </c>
      <c r="AH85">
        <v>45.793873500953858</v>
      </c>
      <c r="AI85">
        <v>1.5075597289721032</v>
      </c>
      <c r="AJ85">
        <v>0</v>
      </c>
      <c r="AK85">
        <v>20.125920960283686</v>
      </c>
      <c r="AL85">
        <v>0</v>
      </c>
      <c r="AM85">
        <v>4.6883719363807721</v>
      </c>
      <c r="AN85">
        <v>1.0149532124481762</v>
      </c>
      <c r="AO85">
        <v>0</v>
      </c>
      <c r="AP85">
        <v>1.0997041773819385</v>
      </c>
      <c r="AQ85">
        <v>0</v>
      </c>
      <c r="AR85">
        <v>9.8043489000000008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747.38563161719298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41.341239171641789</v>
      </c>
      <c r="Q86">
        <v>3.232364620531623</v>
      </c>
      <c r="R86">
        <v>12.550116434341103</v>
      </c>
      <c r="S86">
        <v>7.8167327758620688</v>
      </c>
      <c r="T86">
        <v>0</v>
      </c>
      <c r="U86">
        <v>60.279313535728846</v>
      </c>
      <c r="V86">
        <v>6.1599754459392129</v>
      </c>
      <c r="W86">
        <v>13.117584041422889</v>
      </c>
      <c r="X86">
        <v>43.901432755608361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11.792821903923553</v>
      </c>
      <c r="AH86">
        <v>41.546691284952075</v>
      </c>
      <c r="AI86">
        <v>1.0552917846798977</v>
      </c>
      <c r="AJ86">
        <v>0</v>
      </c>
      <c r="AK86">
        <v>20.125920960283686</v>
      </c>
      <c r="AL86">
        <v>0</v>
      </c>
      <c r="AM86">
        <v>4.6789005024130583</v>
      </c>
      <c r="AN86">
        <v>1.0149532124481762</v>
      </c>
      <c r="AO86">
        <v>0</v>
      </c>
      <c r="AP86">
        <v>1.0997041773819385</v>
      </c>
      <c r="AQ86">
        <v>0</v>
      </c>
      <c r="AR86">
        <v>9.8043489000000008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737.51914327361578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41.341239171641789</v>
      </c>
      <c r="Q87">
        <v>3.232364620531623</v>
      </c>
      <c r="R87">
        <v>12.550116434341103</v>
      </c>
      <c r="S87">
        <v>7.8167327758620688</v>
      </c>
      <c r="T87">
        <v>0</v>
      </c>
      <c r="U87">
        <v>60.279313535728846</v>
      </c>
      <c r="V87">
        <v>6.1599754459392129</v>
      </c>
      <c r="W87">
        <v>13.117584041422889</v>
      </c>
      <c r="X87">
        <v>43.901432755608361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11.792821903923553</v>
      </c>
      <c r="AH87">
        <v>41.546691284952075</v>
      </c>
      <c r="AI87">
        <v>4.145789318674721</v>
      </c>
      <c r="AJ87">
        <v>0</v>
      </c>
      <c r="AK87">
        <v>20.125920960283686</v>
      </c>
      <c r="AL87">
        <v>0</v>
      </c>
      <c r="AM87">
        <v>4.6789005024130583</v>
      </c>
      <c r="AN87">
        <v>1.0149532124481762</v>
      </c>
      <c r="AO87">
        <v>0</v>
      </c>
      <c r="AP87">
        <v>0.53089177763048878</v>
      </c>
      <c r="AQ87">
        <v>0</v>
      </c>
      <c r="AR87">
        <v>9.8043489000000008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740.04082840785918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41.341239171641789</v>
      </c>
      <c r="Q88">
        <v>3.232364620531623</v>
      </c>
      <c r="R88">
        <v>12.550116434341103</v>
      </c>
      <c r="S88">
        <v>7.8167327758620688</v>
      </c>
      <c r="T88">
        <v>0</v>
      </c>
      <c r="U88">
        <v>60.279313535728846</v>
      </c>
      <c r="V88">
        <v>6.1599754459392129</v>
      </c>
      <c r="W88">
        <v>13.117584041422889</v>
      </c>
      <c r="X88">
        <v>43.901432755608361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11.792821903923553</v>
      </c>
      <c r="AH88">
        <v>41.546691284952075</v>
      </c>
      <c r="AI88">
        <v>4.145789318674721</v>
      </c>
      <c r="AJ88">
        <v>0</v>
      </c>
      <c r="AK88">
        <v>20.125920960283686</v>
      </c>
      <c r="AL88">
        <v>0</v>
      </c>
      <c r="AM88">
        <v>4.6789005024130583</v>
      </c>
      <c r="AN88">
        <v>1.0149532124481762</v>
      </c>
      <c r="AO88">
        <v>0</v>
      </c>
      <c r="AP88">
        <v>0.53089177763048878</v>
      </c>
      <c r="AQ88">
        <v>0</v>
      </c>
      <c r="AR88">
        <v>9.8043489000000008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740.04082840785918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41.341239171641789</v>
      </c>
      <c r="Q89">
        <v>3.232364620531623</v>
      </c>
      <c r="R89">
        <v>12.550116434341103</v>
      </c>
      <c r="S89">
        <v>7.8167327758620688</v>
      </c>
      <c r="T89">
        <v>0</v>
      </c>
      <c r="U89">
        <v>60.279313535728846</v>
      </c>
      <c r="V89">
        <v>6.1599754459392129</v>
      </c>
      <c r="W89">
        <v>13.117584041422889</v>
      </c>
      <c r="X89">
        <v>43.901432755608361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11.792821903923553</v>
      </c>
      <c r="AH89">
        <v>41.546691284952075</v>
      </c>
      <c r="AI89">
        <v>4.145789318674721</v>
      </c>
      <c r="AJ89">
        <v>0</v>
      </c>
      <c r="AK89">
        <v>20.125920960283686</v>
      </c>
      <c r="AL89">
        <v>0</v>
      </c>
      <c r="AM89">
        <v>4.6789005024130583</v>
      </c>
      <c r="AN89">
        <v>1.0149532124481762</v>
      </c>
      <c r="AO89">
        <v>0</v>
      </c>
      <c r="AP89">
        <v>0.3412874398508699</v>
      </c>
      <c r="AQ89">
        <v>0</v>
      </c>
      <c r="AR89">
        <v>9.8043489000000008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739.85122407007952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41.341239171641789</v>
      </c>
      <c r="Q90">
        <v>3.232364620531623</v>
      </c>
      <c r="R90">
        <v>12.550116434341103</v>
      </c>
      <c r="S90">
        <v>7.8167327758620688</v>
      </c>
      <c r="T90">
        <v>0</v>
      </c>
      <c r="U90">
        <v>60.279313535728846</v>
      </c>
      <c r="V90">
        <v>6.1599754459392129</v>
      </c>
      <c r="W90">
        <v>13.117584041422889</v>
      </c>
      <c r="X90">
        <v>43.901432755608361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11.792821903923553</v>
      </c>
      <c r="AH90">
        <v>45.793873500953858</v>
      </c>
      <c r="AI90">
        <v>4.145789318674721</v>
      </c>
      <c r="AJ90">
        <v>0</v>
      </c>
      <c r="AK90">
        <v>20.125920960283686</v>
      </c>
      <c r="AL90">
        <v>0</v>
      </c>
      <c r="AM90">
        <v>4.6883719363807721</v>
      </c>
      <c r="AN90">
        <v>1.0149532124481762</v>
      </c>
      <c r="AO90">
        <v>0</v>
      </c>
      <c r="AP90">
        <v>0.3412874398508699</v>
      </c>
      <c r="AQ90">
        <v>0</v>
      </c>
      <c r="AR90">
        <v>9.8043489000000008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749.26544446936452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41.341239171641789</v>
      </c>
      <c r="Q91">
        <v>3.232364620531623</v>
      </c>
      <c r="R91">
        <v>12.550116434341103</v>
      </c>
      <c r="S91">
        <v>7.8167327758620688</v>
      </c>
      <c r="T91">
        <v>0</v>
      </c>
      <c r="U91">
        <v>60.279313535728846</v>
      </c>
      <c r="V91">
        <v>6.1599754459392129</v>
      </c>
      <c r="W91">
        <v>13.117584041422889</v>
      </c>
      <c r="X91">
        <v>43.901432755608361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11.792821903923553</v>
      </c>
      <c r="AH91">
        <v>45.793873500953858</v>
      </c>
      <c r="AI91">
        <v>4.145789318674721</v>
      </c>
      <c r="AJ91">
        <v>0</v>
      </c>
      <c r="AK91">
        <v>20.125920960283686</v>
      </c>
      <c r="AL91">
        <v>0</v>
      </c>
      <c r="AM91">
        <v>4.6883719363807721</v>
      </c>
      <c r="AN91">
        <v>1.0149532124481762</v>
      </c>
      <c r="AO91">
        <v>0</v>
      </c>
      <c r="AP91">
        <v>0.3412874398508699</v>
      </c>
      <c r="AQ91">
        <v>0</v>
      </c>
      <c r="AR91">
        <v>9.8043489000000008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749.26544446936452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41.341239171641789</v>
      </c>
      <c r="Q92">
        <v>3.232364620531623</v>
      </c>
      <c r="R92">
        <v>12.550116434341103</v>
      </c>
      <c r="S92">
        <v>7.8167327758620688</v>
      </c>
      <c r="T92">
        <v>0</v>
      </c>
      <c r="U92">
        <v>60.279313535728846</v>
      </c>
      <c r="V92">
        <v>6.1599754459392129</v>
      </c>
      <c r="W92">
        <v>13.117584041422889</v>
      </c>
      <c r="X92">
        <v>43.901432755608361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11.792821903923553</v>
      </c>
      <c r="AH92">
        <v>45.793873500953858</v>
      </c>
      <c r="AI92">
        <v>4.145789318674721</v>
      </c>
      <c r="AJ92">
        <v>0</v>
      </c>
      <c r="AK92">
        <v>20.125920960283686</v>
      </c>
      <c r="AL92">
        <v>0</v>
      </c>
      <c r="AM92">
        <v>4.6883719363807721</v>
      </c>
      <c r="AN92">
        <v>1.0149532124481762</v>
      </c>
      <c r="AO92">
        <v>0</v>
      </c>
      <c r="AP92">
        <v>0.3412874398508699</v>
      </c>
      <c r="AQ92">
        <v>0</v>
      </c>
      <c r="AR92">
        <v>9.8043489000000008</v>
      </c>
      <c r="AS92">
        <v>9.7562486408497922</v>
      </c>
      <c r="AT92">
        <v>0</v>
      </c>
      <c r="AU92">
        <v>0</v>
      </c>
      <c r="AV92">
        <v>11.809315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796.92349646936452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41.341239171641789</v>
      </c>
      <c r="Q93">
        <v>3.232364620531623</v>
      </c>
      <c r="R93">
        <v>12.550116434341103</v>
      </c>
      <c r="S93">
        <v>7.8167327758620688</v>
      </c>
      <c r="T93">
        <v>0</v>
      </c>
      <c r="U93">
        <v>60.279313535728846</v>
      </c>
      <c r="V93">
        <v>6.1599754459392129</v>
      </c>
      <c r="W93">
        <v>13.117584041422889</v>
      </c>
      <c r="X93">
        <v>43.901432755608361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11.792821903923553</v>
      </c>
      <c r="AH93">
        <v>45.793873500953858</v>
      </c>
      <c r="AI93">
        <v>4.145789318674721</v>
      </c>
      <c r="AJ93">
        <v>0</v>
      </c>
      <c r="AK93">
        <v>20.125920960283686</v>
      </c>
      <c r="AL93">
        <v>0</v>
      </c>
      <c r="AM93">
        <v>4.6883719363807721</v>
      </c>
      <c r="AN93">
        <v>1.0149532124481762</v>
      </c>
      <c r="AO93">
        <v>0</v>
      </c>
      <c r="AP93">
        <v>0.3412874398508699</v>
      </c>
      <c r="AQ93">
        <v>0</v>
      </c>
      <c r="AR93">
        <v>9.8043489000000008</v>
      </c>
      <c r="AS93">
        <v>9.7562486408497922</v>
      </c>
      <c r="AT93">
        <v>0</v>
      </c>
      <c r="AU93">
        <v>0</v>
      </c>
      <c r="AV93">
        <v>11.809315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796.92349646936452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41.341239171641789</v>
      </c>
      <c r="Q94">
        <v>3.232364620531623</v>
      </c>
      <c r="R94">
        <v>12.550116434341103</v>
      </c>
      <c r="S94">
        <v>7.8167327758620688</v>
      </c>
      <c r="T94">
        <v>0</v>
      </c>
      <c r="U94">
        <v>60.279313535728846</v>
      </c>
      <c r="V94">
        <v>6.1599754459392129</v>
      </c>
      <c r="W94">
        <v>13.117584041422889</v>
      </c>
      <c r="X94">
        <v>43.901432755608361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11.792821903923553</v>
      </c>
      <c r="AH94">
        <v>41.546691284952075</v>
      </c>
      <c r="AI94">
        <v>4.145789318674721</v>
      </c>
      <c r="AJ94">
        <v>0</v>
      </c>
      <c r="AK94">
        <v>20.125920960283686</v>
      </c>
      <c r="AL94">
        <v>0</v>
      </c>
      <c r="AM94">
        <v>4.6789005024130583</v>
      </c>
      <c r="AN94">
        <v>1.0149532124481762</v>
      </c>
      <c r="AO94">
        <v>0</v>
      </c>
      <c r="AP94">
        <v>0.3412874398508699</v>
      </c>
      <c r="AQ94">
        <v>0</v>
      </c>
      <c r="AR94">
        <v>9.8043489000000008</v>
      </c>
      <c r="AS94">
        <v>9.4424558119887578</v>
      </c>
      <c r="AT94">
        <v>0</v>
      </c>
      <c r="AU94">
        <v>0</v>
      </c>
      <c r="AV94">
        <v>11.809315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788.46279027462492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41.341239171641789</v>
      </c>
      <c r="Q95">
        <v>3.232364620531623</v>
      </c>
      <c r="R95">
        <v>12.550116434341103</v>
      </c>
      <c r="S95">
        <v>7.8167327758620688</v>
      </c>
      <c r="T95">
        <v>0</v>
      </c>
      <c r="U95">
        <v>60.279313535728846</v>
      </c>
      <c r="V95">
        <v>6.1599754459392129</v>
      </c>
      <c r="W95">
        <v>13.117584041422889</v>
      </c>
      <c r="X95">
        <v>43.901432755608361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11.792821903923553</v>
      </c>
      <c r="AH95">
        <v>41.546691284952075</v>
      </c>
      <c r="AI95">
        <v>0</v>
      </c>
      <c r="AJ95">
        <v>0</v>
      </c>
      <c r="AK95">
        <v>20.125920960283686</v>
      </c>
      <c r="AL95">
        <v>0</v>
      </c>
      <c r="AM95">
        <v>4.6789005024130583</v>
      </c>
      <c r="AN95">
        <v>1.0149532124481762</v>
      </c>
      <c r="AO95">
        <v>0</v>
      </c>
      <c r="AP95">
        <v>0.3412874398508699</v>
      </c>
      <c r="AQ95">
        <v>0</v>
      </c>
      <c r="AR95">
        <v>9.8043489000000008</v>
      </c>
      <c r="AS95">
        <v>9.4424558119887578</v>
      </c>
      <c r="AT95">
        <v>0</v>
      </c>
      <c r="AU95">
        <v>0</v>
      </c>
      <c r="AV95">
        <v>11.964278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784.47196395595029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41.341239171641789</v>
      </c>
      <c r="Q96">
        <v>3.232364620531623</v>
      </c>
      <c r="R96">
        <v>12.550116434341103</v>
      </c>
      <c r="S96">
        <v>7.8167327758620688</v>
      </c>
      <c r="T96">
        <v>0</v>
      </c>
      <c r="U96">
        <v>60.279313535728846</v>
      </c>
      <c r="V96">
        <v>6.1599754459392129</v>
      </c>
      <c r="W96">
        <v>13.117584041422889</v>
      </c>
      <c r="X96">
        <v>43.901432755608361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11.792821903923553</v>
      </c>
      <c r="AH96">
        <v>41.546691284952075</v>
      </c>
      <c r="AI96">
        <v>0</v>
      </c>
      <c r="AJ96">
        <v>0</v>
      </c>
      <c r="AK96">
        <v>20.125920960283686</v>
      </c>
      <c r="AL96">
        <v>0</v>
      </c>
      <c r="AM96">
        <v>4.6789005024130583</v>
      </c>
      <c r="AN96">
        <v>1.0149532124481762</v>
      </c>
      <c r="AO96">
        <v>0</v>
      </c>
      <c r="AP96">
        <v>0.3412874398508699</v>
      </c>
      <c r="AQ96">
        <v>0</v>
      </c>
      <c r="AR96">
        <v>9.8043489000000008</v>
      </c>
      <c r="AS96">
        <v>9.4424558119887578</v>
      </c>
      <c r="AT96">
        <v>0</v>
      </c>
      <c r="AU96">
        <v>0</v>
      </c>
      <c r="AV96">
        <v>11.964278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784.47196395595029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41.341239171641789</v>
      </c>
      <c r="Q97">
        <v>3.232364620531623</v>
      </c>
      <c r="R97">
        <v>12.550116434341103</v>
      </c>
      <c r="S97">
        <v>7.8167327758620688</v>
      </c>
      <c r="T97">
        <v>0</v>
      </c>
      <c r="U97">
        <v>60.279313535728846</v>
      </c>
      <c r="V97">
        <v>6.1599754459392129</v>
      </c>
      <c r="W97">
        <v>13.117584041422889</v>
      </c>
      <c r="X97">
        <v>43.901432755608361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11.792821903923553</v>
      </c>
      <c r="AH97">
        <v>41.546691284952075</v>
      </c>
      <c r="AI97">
        <v>0</v>
      </c>
      <c r="AJ97">
        <v>0</v>
      </c>
      <c r="AK97">
        <v>20.125920960283686</v>
      </c>
      <c r="AL97">
        <v>0</v>
      </c>
      <c r="AM97">
        <v>4.6789005024130583</v>
      </c>
      <c r="AN97">
        <v>1.0149532124481762</v>
      </c>
      <c r="AO97">
        <v>0</v>
      </c>
      <c r="AP97">
        <v>0.3412874398508699</v>
      </c>
      <c r="AQ97">
        <v>0</v>
      </c>
      <c r="AR97">
        <v>9.8043489000000008</v>
      </c>
      <c r="AS97">
        <v>9.4424558119887578</v>
      </c>
      <c r="AT97">
        <v>0</v>
      </c>
      <c r="AU97">
        <v>0</v>
      </c>
      <c r="AV97">
        <v>11.964278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784.47196395595029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41.341239171641789</v>
      </c>
      <c r="Q98">
        <v>3.232364620531623</v>
      </c>
      <c r="R98">
        <v>12.550116434341103</v>
      </c>
      <c r="S98">
        <v>7.8167327758620688</v>
      </c>
      <c r="T98">
        <v>0</v>
      </c>
      <c r="U98">
        <v>60.279313535728846</v>
      </c>
      <c r="V98">
        <v>6.1599754459392129</v>
      </c>
      <c r="W98">
        <v>13.117584041422889</v>
      </c>
      <c r="X98">
        <v>43.901432755608361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11.792821903923553</v>
      </c>
      <c r="AH98">
        <v>41.546691284952075</v>
      </c>
      <c r="AI98">
        <v>0</v>
      </c>
      <c r="AJ98">
        <v>0</v>
      </c>
      <c r="AK98">
        <v>20.125920960283686</v>
      </c>
      <c r="AL98">
        <v>0</v>
      </c>
      <c r="AM98">
        <v>4.6789005024130583</v>
      </c>
      <c r="AN98">
        <v>1.0149532124481762</v>
      </c>
      <c r="AO98">
        <v>0</v>
      </c>
      <c r="AP98">
        <v>0.3412874398508699</v>
      </c>
      <c r="AQ98">
        <v>0</v>
      </c>
      <c r="AR98">
        <v>9.8043489000000008</v>
      </c>
      <c r="AS98">
        <v>9.4424558119887578</v>
      </c>
      <c r="AT98">
        <v>0</v>
      </c>
      <c r="AU98">
        <v>0</v>
      </c>
      <c r="AV98">
        <v>11.964278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784.47196395595029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3.2068403500000002E-2</v>
      </c>
      <c r="H99">
        <f t="shared" si="2"/>
        <v>0</v>
      </c>
      <c r="I99">
        <f t="shared" si="2"/>
        <v>0</v>
      </c>
      <c r="J99">
        <f t="shared" si="2"/>
        <v>3.0666886249999997E-2</v>
      </c>
      <c r="K99">
        <f t="shared" si="2"/>
        <v>0.16522064605970196</v>
      </c>
      <c r="L99">
        <f t="shared" si="2"/>
        <v>5.3576227315324081</v>
      </c>
      <c r="M99">
        <f t="shared" si="2"/>
        <v>0.64629769995965169</v>
      </c>
      <c r="N99">
        <f t="shared" si="2"/>
        <v>0.83543391544907297</v>
      </c>
      <c r="O99">
        <f t="shared" si="2"/>
        <v>0</v>
      </c>
      <c r="P99">
        <f t="shared" si="2"/>
        <v>0.97741122951372217</v>
      </c>
      <c r="Q99">
        <f t="shared" si="2"/>
        <v>6.9150597590241281E-2</v>
      </c>
      <c r="R99">
        <f t="shared" si="2"/>
        <v>0.26586328212681326</v>
      </c>
      <c r="S99">
        <f t="shared" si="2"/>
        <v>0.16569628686695059</v>
      </c>
      <c r="T99">
        <f t="shared" si="2"/>
        <v>0</v>
      </c>
      <c r="U99">
        <f t="shared" si="2"/>
        <v>1.4528897457010661</v>
      </c>
      <c r="V99">
        <f t="shared" si="2"/>
        <v>0.13535970610303721</v>
      </c>
      <c r="W99">
        <f t="shared" si="2"/>
        <v>0.29501729257545783</v>
      </c>
      <c r="X99">
        <f t="shared" si="2"/>
        <v>0.99434900402740556</v>
      </c>
      <c r="Y99">
        <f t="shared" si="2"/>
        <v>0</v>
      </c>
      <c r="Z99">
        <f t="shared" si="2"/>
        <v>7.2492479488636283E-2</v>
      </c>
      <c r="AA99">
        <f t="shared" si="2"/>
        <v>0.16835317797521099</v>
      </c>
      <c r="AB99">
        <f t="shared" si="2"/>
        <v>0.25344044004310934</v>
      </c>
      <c r="AC99">
        <f t="shared" si="2"/>
        <v>0.18355318538830115</v>
      </c>
      <c r="AD99">
        <f t="shared" si="2"/>
        <v>0.17107022740913866</v>
      </c>
      <c r="AE99">
        <f t="shared" si="2"/>
        <v>0.35121267738396977</v>
      </c>
      <c r="AF99">
        <f t="shared" si="2"/>
        <v>0</v>
      </c>
      <c r="AG99">
        <f t="shared" si="2"/>
        <v>0.28302772569416573</v>
      </c>
      <c r="AH99">
        <f t="shared" si="2"/>
        <v>0.97009561696625146</v>
      </c>
      <c r="AI99">
        <f t="shared" si="2"/>
        <v>6.5145425809029947E-2</v>
      </c>
      <c r="AJ99">
        <f t="shared" si="2"/>
        <v>0</v>
      </c>
      <c r="AK99">
        <f t="shared" si="2"/>
        <v>0.48302210304680959</v>
      </c>
      <c r="AL99">
        <f t="shared" si="2"/>
        <v>0</v>
      </c>
      <c r="AM99">
        <f t="shared" si="2"/>
        <v>3.9454149702001652E-2</v>
      </c>
      <c r="AN99">
        <f t="shared" si="2"/>
        <v>2.4358877098756233E-2</v>
      </c>
      <c r="AO99">
        <f t="shared" si="2"/>
        <v>0</v>
      </c>
      <c r="AP99">
        <f t="shared" si="2"/>
        <v>2.7492604741342165E-2</v>
      </c>
      <c r="AQ99">
        <f t="shared" si="2"/>
        <v>0</v>
      </c>
      <c r="AR99">
        <f t="shared" si="2"/>
        <v>0.24020654805000041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2.0821264249999999E-2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15.004354248276563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2.7800182279235011</v>
      </c>
      <c r="L3">
        <v>9.02</v>
      </c>
      <c r="M3">
        <v>2.4900147258064518</v>
      </c>
      <c r="N3">
        <v>2.7799063688790309</v>
      </c>
      <c r="O3">
        <v>3.0897225234298724</v>
      </c>
      <c r="P3">
        <v>5.0297792885607802</v>
      </c>
      <c r="Q3">
        <v>0.16993686495176849</v>
      </c>
      <c r="R3">
        <v>1.2395884932287953</v>
      </c>
      <c r="S3">
        <v>0.6199979325412035</v>
      </c>
      <c r="T3">
        <v>0.74880260416666666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2.650439810968527</v>
      </c>
      <c r="AE3">
        <v>4.9222452911183554</v>
      </c>
      <c r="AF3">
        <v>0</v>
      </c>
      <c r="AG3">
        <v>4.6219203910164728</v>
      </c>
      <c r="AH3">
        <v>12.532800405277236</v>
      </c>
      <c r="AI3">
        <v>0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4.3688567428571421</v>
      </c>
      <c r="AZ3">
        <v>4.8595965385474864</v>
      </c>
      <c r="BA3">
        <v>3.2913534761904764</v>
      </c>
      <c r="BB3">
        <v>2.6275777131630647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79.915549739092924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2.7800182279235011</v>
      </c>
      <c r="L4">
        <v>9.02</v>
      </c>
      <c r="M4">
        <v>2.4900147258064518</v>
      </c>
      <c r="N4">
        <v>2.7799063688790309</v>
      </c>
      <c r="O4">
        <v>3.0897225234298724</v>
      </c>
      <c r="P4">
        <v>5.0297792885607802</v>
      </c>
      <c r="Q4">
        <v>0.16993686495176849</v>
      </c>
      <c r="R4">
        <v>1.2395884932287953</v>
      </c>
      <c r="S4">
        <v>0.6199979325412035</v>
      </c>
      <c r="T4">
        <v>0.74880260416666666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2.650439810968527</v>
      </c>
      <c r="AE4">
        <v>4.9222452911183554</v>
      </c>
      <c r="AF4">
        <v>0</v>
      </c>
      <c r="AG4">
        <v>4.6219203910164728</v>
      </c>
      <c r="AH4">
        <v>12.532800405277236</v>
      </c>
      <c r="AI4">
        <v>0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3.2913534761904764</v>
      </c>
      <c r="BB4">
        <v>2.6275777131630647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79.915549739092924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2.7800182279235011</v>
      </c>
      <c r="L5">
        <v>9.02</v>
      </c>
      <c r="M5">
        <v>2.4900147258064518</v>
      </c>
      <c r="N5">
        <v>2.7799063688790309</v>
      </c>
      <c r="O5">
        <v>3.0897225234298724</v>
      </c>
      <c r="P5">
        <v>5.0297792885607802</v>
      </c>
      <c r="Q5">
        <v>0.16993686495176849</v>
      </c>
      <c r="R5">
        <v>1.2395884932287953</v>
      </c>
      <c r="S5">
        <v>0.6199979325412035</v>
      </c>
      <c r="T5">
        <v>0.74880260416666666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2.650439810968527</v>
      </c>
      <c r="AE5">
        <v>4.9222452911183554</v>
      </c>
      <c r="AF5">
        <v>0</v>
      </c>
      <c r="AG5">
        <v>4.6219203910164728</v>
      </c>
      <c r="AH5">
        <v>12.532800405277236</v>
      </c>
      <c r="AI5">
        <v>0</v>
      </c>
      <c r="AJ5">
        <v>0</v>
      </c>
      <c r="AK5">
        <v>0</v>
      </c>
      <c r="AL5">
        <v>0</v>
      </c>
      <c r="AM5">
        <v>1.5145370494955557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3.2913534761904764</v>
      </c>
      <c r="BB5">
        <v>2.6275777131630647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79.915549739092924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2.7800182279235011</v>
      </c>
      <c r="L6">
        <v>9.02</v>
      </c>
      <c r="M6">
        <v>2.4900147258064518</v>
      </c>
      <c r="N6">
        <v>2.7799063688790309</v>
      </c>
      <c r="O6">
        <v>3.0897225234298724</v>
      </c>
      <c r="P6">
        <v>5.0297792885607802</v>
      </c>
      <c r="Q6">
        <v>0.16993686495176849</v>
      </c>
      <c r="R6">
        <v>1.2395884932287953</v>
      </c>
      <c r="S6">
        <v>0.6199979325412035</v>
      </c>
      <c r="T6">
        <v>0.74880260416666666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2.650439810968527</v>
      </c>
      <c r="AE6">
        <v>4.9222452911183554</v>
      </c>
      <c r="AF6">
        <v>0</v>
      </c>
      <c r="AG6">
        <v>4.6219203910164728</v>
      </c>
      <c r="AH6">
        <v>12.532800405277236</v>
      </c>
      <c r="AI6">
        <v>0</v>
      </c>
      <c r="AJ6">
        <v>0</v>
      </c>
      <c r="AK6">
        <v>0</v>
      </c>
      <c r="AL6">
        <v>0</v>
      </c>
      <c r="AM6">
        <v>1.5145370494955557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3.2913534761904764</v>
      </c>
      <c r="BB6">
        <v>2.6275777131630647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79.915549739092924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2.7800182279235011</v>
      </c>
      <c r="L7">
        <v>9.1397017904267095</v>
      </c>
      <c r="M7">
        <v>2.4900147258064518</v>
      </c>
      <c r="N7">
        <v>2.7799063688790309</v>
      </c>
      <c r="O7">
        <v>3.0897225234298724</v>
      </c>
      <c r="P7">
        <v>5.0297792885607802</v>
      </c>
      <c r="Q7">
        <v>0.16993686495176849</v>
      </c>
      <c r="R7">
        <v>1.2395884932287953</v>
      </c>
      <c r="S7">
        <v>0.6199979325412035</v>
      </c>
      <c r="T7">
        <v>0.74880260416666666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2.650439810968527</v>
      </c>
      <c r="AE7">
        <v>4.9222452911183554</v>
      </c>
      <c r="AF7">
        <v>0</v>
      </c>
      <c r="AG7">
        <v>4.6219203910164728</v>
      </c>
      <c r="AH7">
        <v>12.532800405277236</v>
      </c>
      <c r="AI7">
        <v>0</v>
      </c>
      <c r="AJ7">
        <v>0</v>
      </c>
      <c r="AK7">
        <v>0</v>
      </c>
      <c r="AL7">
        <v>0</v>
      </c>
      <c r="AM7">
        <v>1.5145370494955557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3.2913534761904764</v>
      </c>
      <c r="BB7">
        <v>2.6275777131630647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80.035251529519641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2.7900084681584256</v>
      </c>
      <c r="L8">
        <v>9.1397356872987086</v>
      </c>
      <c r="M8">
        <v>2.4900147258064518</v>
      </c>
      <c r="N8">
        <v>2.7799063688790309</v>
      </c>
      <c r="O8">
        <v>3.0897225234298724</v>
      </c>
      <c r="P8">
        <v>5.0297792885607802</v>
      </c>
      <c r="Q8">
        <v>0.16993686495176849</v>
      </c>
      <c r="R8">
        <v>1.2395884932287953</v>
      </c>
      <c r="S8">
        <v>0.6199979325412035</v>
      </c>
      <c r="T8">
        <v>0.74880260416666666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2.650439810968527</v>
      </c>
      <c r="AE8">
        <v>4.9222452911183554</v>
      </c>
      <c r="AF8">
        <v>0</v>
      </c>
      <c r="AG8">
        <v>4.6219203910164728</v>
      </c>
      <c r="AH8">
        <v>12.532800405277236</v>
      </c>
      <c r="AI8">
        <v>0</v>
      </c>
      <c r="AJ8">
        <v>0</v>
      </c>
      <c r="AK8">
        <v>0</v>
      </c>
      <c r="AL8">
        <v>0</v>
      </c>
      <c r="AM8">
        <v>1.5145370494955557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3.2913534761904764</v>
      </c>
      <c r="BB8">
        <v>2.6275777131630647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80.045275666626566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2.7900084681584256</v>
      </c>
      <c r="L9">
        <v>9.14</v>
      </c>
      <c r="M9">
        <v>2.4900147258064518</v>
      </c>
      <c r="N9">
        <v>2.7799063688790309</v>
      </c>
      <c r="O9">
        <v>3.0897225234298724</v>
      </c>
      <c r="P9">
        <v>5.0297792885607802</v>
      </c>
      <c r="Q9">
        <v>0.18004625128733265</v>
      </c>
      <c r="R9">
        <v>1.2395884932287953</v>
      </c>
      <c r="S9">
        <v>0.6199979325412035</v>
      </c>
      <c r="T9">
        <v>0.74880260416666666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2.650439810968527</v>
      </c>
      <c r="AE9">
        <v>4.9222452911183554</v>
      </c>
      <c r="AF9">
        <v>0</v>
      </c>
      <c r="AG9">
        <v>4.6219203910164728</v>
      </c>
      <c r="AH9">
        <v>12.532800405277236</v>
      </c>
      <c r="AI9">
        <v>0</v>
      </c>
      <c r="AJ9">
        <v>0</v>
      </c>
      <c r="AK9">
        <v>0</v>
      </c>
      <c r="AL9">
        <v>0</v>
      </c>
      <c r="AM9">
        <v>1.5145370494955557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3.2913534761904764</v>
      </c>
      <c r="BB9">
        <v>2.6275777131630647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80.055649365663427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2.7900084681584256</v>
      </c>
      <c r="L10">
        <v>9.14</v>
      </c>
      <c r="M10">
        <v>2.4900147258064518</v>
      </c>
      <c r="N10">
        <v>2.7799063688790309</v>
      </c>
      <c r="O10">
        <v>3.0897225234298724</v>
      </c>
      <c r="P10">
        <v>5.0297792885607802</v>
      </c>
      <c r="Q10">
        <v>0.18004625128733265</v>
      </c>
      <c r="R10">
        <v>1.2395884932287953</v>
      </c>
      <c r="S10">
        <v>0.6199979325412035</v>
      </c>
      <c r="T10">
        <v>0.74880260416666666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2.650439810968527</v>
      </c>
      <c r="AE10">
        <v>4.9222452911183554</v>
      </c>
      <c r="AF10">
        <v>0</v>
      </c>
      <c r="AG10">
        <v>4.6219203910164728</v>
      </c>
      <c r="AH10">
        <v>12.532800405277236</v>
      </c>
      <c r="AI10">
        <v>0</v>
      </c>
      <c r="AJ10">
        <v>0</v>
      </c>
      <c r="AK10">
        <v>0</v>
      </c>
      <c r="AL10">
        <v>0</v>
      </c>
      <c r="AM10">
        <v>1.0117352428539086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3.2913534761904764</v>
      </c>
      <c r="BB10">
        <v>2.6275777131630647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79.552847559021771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0.95999951038145814</v>
      </c>
      <c r="L11">
        <v>0.47998340044114696</v>
      </c>
      <c r="M11">
        <v>0.9600124900691811</v>
      </c>
      <c r="N11">
        <v>0.96002419133448869</v>
      </c>
      <c r="O11">
        <v>0.95999113039158857</v>
      </c>
      <c r="P11">
        <v>0.96005169612403074</v>
      </c>
      <c r="Q11">
        <v>0.18004625128733265</v>
      </c>
      <c r="R11">
        <v>0.47987095500725691</v>
      </c>
      <c r="S11">
        <v>0.4801395976878613</v>
      </c>
      <c r="T11">
        <v>0.71901918881118887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4.6219203910164728</v>
      </c>
      <c r="AH11">
        <v>12.532800405277236</v>
      </c>
      <c r="AI11">
        <v>0</v>
      </c>
      <c r="AJ11">
        <v>0</v>
      </c>
      <c r="AK11">
        <v>0</v>
      </c>
      <c r="AL11">
        <v>0</v>
      </c>
      <c r="AM11">
        <v>1.0117352428539086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4.6896106513966487</v>
      </c>
      <c r="BA11">
        <v>3.1715389669966991</v>
      </c>
      <c r="BB11">
        <v>0.46956256313993178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55.986343010367008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0.95999951038145814</v>
      </c>
      <c r="L12">
        <v>0.47998335762500394</v>
      </c>
      <c r="M12">
        <v>0.9600124900691811</v>
      </c>
      <c r="N12">
        <v>0.96002419133448869</v>
      </c>
      <c r="O12">
        <v>0.95999113039158857</v>
      </c>
      <c r="P12">
        <v>0.96005169612403074</v>
      </c>
      <c r="Q12">
        <v>0.18004625128733265</v>
      </c>
      <c r="R12">
        <v>0.47987095500725691</v>
      </c>
      <c r="S12">
        <v>0.4801395976878613</v>
      </c>
      <c r="T12">
        <v>0.71901918881118887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4.6219203910164728</v>
      </c>
      <c r="AH12">
        <v>12.532800405277236</v>
      </c>
      <c r="AI12">
        <v>0</v>
      </c>
      <c r="AJ12">
        <v>0</v>
      </c>
      <c r="AK12">
        <v>0</v>
      </c>
      <c r="AL12">
        <v>0</v>
      </c>
      <c r="AM12">
        <v>1.0117352428539086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4.6896106513966487</v>
      </c>
      <c r="BA12">
        <v>3.1715389669966991</v>
      </c>
      <c r="BB12">
        <v>0.46956256313993178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55.986342967550868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0.95999951038145814</v>
      </c>
      <c r="L13">
        <v>0.4799728943480922</v>
      </c>
      <c r="M13">
        <v>0.9600124900691811</v>
      </c>
      <c r="N13">
        <v>0.96002419133448869</v>
      </c>
      <c r="O13">
        <v>0.95999113039158857</v>
      </c>
      <c r="P13">
        <v>0.96005169612403074</v>
      </c>
      <c r="Q13">
        <v>0.18004625128733265</v>
      </c>
      <c r="R13">
        <v>0.47987095500725691</v>
      </c>
      <c r="S13">
        <v>0.4801395976878613</v>
      </c>
      <c r="T13">
        <v>0.71901918881118887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4.6219203910164728</v>
      </c>
      <c r="AH13">
        <v>12.532800405277236</v>
      </c>
      <c r="AI13">
        <v>0</v>
      </c>
      <c r="AJ13">
        <v>0</v>
      </c>
      <c r="AK13">
        <v>0</v>
      </c>
      <c r="AL13">
        <v>0</v>
      </c>
      <c r="AM13">
        <v>0.50586766317109322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4.6896106513966487</v>
      </c>
      <c r="BA13">
        <v>3.1715389669966991</v>
      </c>
      <c r="BB13">
        <v>0.46956256313993178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55.480464924591139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0.95999951038145814</v>
      </c>
      <c r="L14">
        <v>0.48001311673878827</v>
      </c>
      <c r="M14">
        <v>0.9600124900691811</v>
      </c>
      <c r="N14">
        <v>0.96002419133448869</v>
      </c>
      <c r="O14">
        <v>0.95999113039158857</v>
      </c>
      <c r="P14">
        <v>0.96005169612403074</v>
      </c>
      <c r="Q14">
        <v>0.18004625128733265</v>
      </c>
      <c r="R14">
        <v>0.47987095500725691</v>
      </c>
      <c r="S14">
        <v>0.48005390045248864</v>
      </c>
      <c r="T14">
        <v>0.71901918881118887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4.6219203910164728</v>
      </c>
      <c r="AH14">
        <v>12.532800405277236</v>
      </c>
      <c r="AI14">
        <v>0</v>
      </c>
      <c r="AJ14">
        <v>0</v>
      </c>
      <c r="AK14">
        <v>0</v>
      </c>
      <c r="AL14">
        <v>0</v>
      </c>
      <c r="AM14">
        <v>0.50586766317109322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4.6896106513966487</v>
      </c>
      <c r="BA14">
        <v>3.1715389669966991</v>
      </c>
      <c r="BB14">
        <v>0.46956256313993178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55.480419449746464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0.96000466130736339</v>
      </c>
      <c r="L15">
        <v>0.47997712647130053</v>
      </c>
      <c r="M15">
        <v>0.9600124900691811</v>
      </c>
      <c r="N15">
        <v>0.96002419133448869</v>
      </c>
      <c r="O15">
        <v>0.95999113039158857</v>
      </c>
      <c r="P15">
        <v>0.96005169612403074</v>
      </c>
      <c r="Q15">
        <v>0.18004625128733265</v>
      </c>
      <c r="R15">
        <v>0.47987095500725691</v>
      </c>
      <c r="S15">
        <v>0.48005390045248864</v>
      </c>
      <c r="T15">
        <v>0.71901918881118887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4.6219203910164728</v>
      </c>
      <c r="AH15">
        <v>12.532800405277236</v>
      </c>
      <c r="AI15">
        <v>0</v>
      </c>
      <c r="AJ15">
        <v>0</v>
      </c>
      <c r="AK15">
        <v>0</v>
      </c>
      <c r="AL15">
        <v>0</v>
      </c>
      <c r="AM15">
        <v>0.50586766317109322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4.6896106513966487</v>
      </c>
      <c r="BA15">
        <v>3.1715389669966991</v>
      </c>
      <c r="BB15">
        <v>0.46956256313993178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55.48038861040488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0.96000321667559518</v>
      </c>
      <c r="L16">
        <v>0.47999876031665828</v>
      </c>
      <c r="M16">
        <v>0.9600124900691811</v>
      </c>
      <c r="N16">
        <v>0.96002419133448869</v>
      </c>
      <c r="O16">
        <v>0.95999113039158857</v>
      </c>
      <c r="P16">
        <v>0.96005169612403074</v>
      </c>
      <c r="Q16">
        <v>0.18004625128733265</v>
      </c>
      <c r="R16">
        <v>0.47987095500725691</v>
      </c>
      <c r="S16">
        <v>0.48005390045248864</v>
      </c>
      <c r="T16">
        <v>0.48037742465753419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4.6219203910164728</v>
      </c>
      <c r="AH16">
        <v>12.532800405277236</v>
      </c>
      <c r="AI16">
        <v>0</v>
      </c>
      <c r="AJ16">
        <v>0</v>
      </c>
      <c r="AK16">
        <v>0</v>
      </c>
      <c r="AL16">
        <v>0</v>
      </c>
      <c r="AM16">
        <v>0.38323306804012786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4.6896106513966487</v>
      </c>
      <c r="BA16">
        <v>3.1715389669966991</v>
      </c>
      <c r="BB16">
        <v>0.46956256313993178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55.11913244033385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0.95999593345762213</v>
      </c>
      <c r="L17">
        <v>0.48999227757289376</v>
      </c>
      <c r="M17">
        <v>0.9600124900691811</v>
      </c>
      <c r="N17">
        <v>0.96002419133448869</v>
      </c>
      <c r="O17">
        <v>0.95999113039158857</v>
      </c>
      <c r="P17">
        <v>0.96005169612403074</v>
      </c>
      <c r="Q17">
        <v>0.18004625128733265</v>
      </c>
      <c r="R17">
        <v>0.47987095500725691</v>
      </c>
      <c r="S17">
        <v>0.48005390045248864</v>
      </c>
      <c r="T17">
        <v>0.48058105263157896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4.6219203910164728</v>
      </c>
      <c r="AH17">
        <v>12.532800405277236</v>
      </c>
      <c r="AI17">
        <v>0</v>
      </c>
      <c r="AJ17">
        <v>0</v>
      </c>
      <c r="AK17">
        <v>0</v>
      </c>
      <c r="AL17">
        <v>0</v>
      </c>
      <c r="AM17">
        <v>0.38323306804012786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4.6896106513966487</v>
      </c>
      <c r="BA17">
        <v>3.1715389669966991</v>
      </c>
      <c r="BB17">
        <v>0.46956256313993178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55.129322302346154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0.91998136259106478</v>
      </c>
      <c r="L18">
        <v>0.47999162294640452</v>
      </c>
      <c r="M18">
        <v>0.9600124900691811</v>
      </c>
      <c r="N18">
        <v>0.96002419133448869</v>
      </c>
      <c r="O18">
        <v>0.95999113039158857</v>
      </c>
      <c r="P18">
        <v>0.96005169612403074</v>
      </c>
      <c r="Q18">
        <v>0.18004625128733265</v>
      </c>
      <c r="R18">
        <v>0.47984658270676694</v>
      </c>
      <c r="S18">
        <v>0.48005390045248864</v>
      </c>
      <c r="T18">
        <v>0.48058105263157896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4.6219203910164728</v>
      </c>
      <c r="AH18">
        <v>12.532800405277236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4.6896106513966487</v>
      </c>
      <c r="BA18">
        <v>3.1715389669966991</v>
      </c>
      <c r="BB18">
        <v>0.46956256313993178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54.696049636512491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0.95999182666872507</v>
      </c>
      <c r="L19">
        <v>0.48999227757289376</v>
      </c>
      <c r="M19">
        <v>0.9600124900691811</v>
      </c>
      <c r="N19">
        <v>0.96002419133448869</v>
      </c>
      <c r="O19">
        <v>0.95999113039158857</v>
      </c>
      <c r="P19">
        <v>0.96005169612403074</v>
      </c>
      <c r="Q19">
        <v>0.18004625128733265</v>
      </c>
      <c r="R19">
        <v>0.47987095500725691</v>
      </c>
      <c r="S19">
        <v>0.48005390045248864</v>
      </c>
      <c r="T19">
        <v>0.48058105263157896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1.7669599300622747</v>
      </c>
      <c r="AE19">
        <v>4.9222452911183554</v>
      </c>
      <c r="AF19">
        <v>0</v>
      </c>
      <c r="AG19">
        <v>4.6219203910164728</v>
      </c>
      <c r="AH19">
        <v>12.532800405277236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4.6896106513966487</v>
      </c>
      <c r="BA19">
        <v>3.1715389669966991</v>
      </c>
      <c r="BB19">
        <v>0.46956256313993178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53.862605246610876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0.95999605446495684</v>
      </c>
      <c r="L20">
        <v>0.47999753883348445</v>
      </c>
      <c r="M20">
        <v>0.9600124900691811</v>
      </c>
      <c r="N20">
        <v>0.96002419133448869</v>
      </c>
      <c r="O20">
        <v>0.95999113039158857</v>
      </c>
      <c r="P20">
        <v>0.96005169612403074</v>
      </c>
      <c r="Q20">
        <v>0.18004625128733265</v>
      </c>
      <c r="R20">
        <v>0.47987095500725691</v>
      </c>
      <c r="S20">
        <v>0.48005390045248864</v>
      </c>
      <c r="T20">
        <v>0.48058105263157896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1.7669599300622747</v>
      </c>
      <c r="AE20">
        <v>4.9222452911183554</v>
      </c>
      <c r="AF20">
        <v>0</v>
      </c>
      <c r="AG20">
        <v>4.6219203910164728</v>
      </c>
      <c r="AH20">
        <v>12.532800405277236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4.6896106513966487</v>
      </c>
      <c r="BA20">
        <v>3.1715389669966991</v>
      </c>
      <c r="BB20">
        <v>0.46956256313993178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53.852614735667693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0.95999605446495684</v>
      </c>
      <c r="L21">
        <v>3.6899810797824113</v>
      </c>
      <c r="M21">
        <v>0.9600124900691811</v>
      </c>
      <c r="N21">
        <v>0.96002419133448869</v>
      </c>
      <c r="O21">
        <v>0.95999113039158857</v>
      </c>
      <c r="P21">
        <v>0.96005169612403074</v>
      </c>
      <c r="Q21">
        <v>0.18004625128733265</v>
      </c>
      <c r="R21">
        <v>0.47984658270676694</v>
      </c>
      <c r="S21">
        <v>0.48005390045248864</v>
      </c>
      <c r="T21">
        <v>0.48058105263157896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1.7669599300622747</v>
      </c>
      <c r="AE21">
        <v>4.9222452911183554</v>
      </c>
      <c r="AF21">
        <v>0</v>
      </c>
      <c r="AG21">
        <v>4.6219203910164728</v>
      </c>
      <c r="AH21">
        <v>11.839352558837438</v>
      </c>
      <c r="AI21">
        <v>0.35768416840116435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4.6896106513966487</v>
      </c>
      <c r="BA21">
        <v>3.0401679586919101</v>
      </c>
      <c r="BB21">
        <v>0.46956256313993178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56.595439217972711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0.95999605446495684</v>
      </c>
      <c r="L22">
        <v>0.49999211997234067</v>
      </c>
      <c r="M22">
        <v>0.9600124900691811</v>
      </c>
      <c r="N22">
        <v>0.96002419133448869</v>
      </c>
      <c r="O22">
        <v>0.95999113039158857</v>
      </c>
      <c r="P22">
        <v>0.96005169612403074</v>
      </c>
      <c r="Q22">
        <v>0.18004625128733265</v>
      </c>
      <c r="R22">
        <v>0.47984658270676694</v>
      </c>
      <c r="S22">
        <v>0.48005390045248864</v>
      </c>
      <c r="T22">
        <v>0.48058105263157896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1.7669599300622747</v>
      </c>
      <c r="AE22">
        <v>4.9222452911183554</v>
      </c>
      <c r="AF22">
        <v>0</v>
      </c>
      <c r="AG22">
        <v>4.6219203910164728</v>
      </c>
      <c r="AH22">
        <v>11.839352558837438</v>
      </c>
      <c r="AI22">
        <v>0.35768416840116435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4.6896106513966487</v>
      </c>
      <c r="BA22">
        <v>3.0401679586919101</v>
      </c>
      <c r="BB22">
        <v>0.46956256313993178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53.405450258162638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0.95999605446495684</v>
      </c>
      <c r="L23">
        <v>0.49999211997234067</v>
      </c>
      <c r="M23">
        <v>0.9600124900691811</v>
      </c>
      <c r="N23">
        <v>0.96002419133448869</v>
      </c>
      <c r="O23">
        <v>0.95999113039158857</v>
      </c>
      <c r="P23">
        <v>0.96005169612403074</v>
      </c>
      <c r="Q23">
        <v>0.18004625128733265</v>
      </c>
      <c r="R23">
        <v>0.47984658270676694</v>
      </c>
      <c r="S23">
        <v>0.48005390045248864</v>
      </c>
      <c r="T23">
        <v>0.48058105263157896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1.7669599300622747</v>
      </c>
      <c r="AE23">
        <v>4.9222452911183554</v>
      </c>
      <c r="AF23">
        <v>0</v>
      </c>
      <c r="AG23">
        <v>4.6219203910164728</v>
      </c>
      <c r="AH23">
        <v>11.839352558837438</v>
      </c>
      <c r="AI23">
        <v>0.35768416840116435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4.6896106513966487</v>
      </c>
      <c r="BA23">
        <v>3.0401679586919101</v>
      </c>
      <c r="BB23">
        <v>0.46956256313993178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53.405450258162638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2.27998376707983</v>
      </c>
      <c r="L24">
        <v>0.49999211997234067</v>
      </c>
      <c r="M24">
        <v>0.9600124900691811</v>
      </c>
      <c r="N24">
        <v>0.96002419133448869</v>
      </c>
      <c r="O24">
        <v>0.95999113039158857</v>
      </c>
      <c r="P24">
        <v>0.96005169612403074</v>
      </c>
      <c r="Q24">
        <v>0.18004625128733265</v>
      </c>
      <c r="R24">
        <v>0.47984658270676694</v>
      </c>
      <c r="S24">
        <v>0.48005390045248864</v>
      </c>
      <c r="T24">
        <v>0.48058105263157896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1.7669599300622747</v>
      </c>
      <c r="AE24">
        <v>4.9222452911183554</v>
      </c>
      <c r="AF24">
        <v>0</v>
      </c>
      <c r="AG24">
        <v>4.6219203910164728</v>
      </c>
      <c r="AH24">
        <v>11.839352558837438</v>
      </c>
      <c r="AI24">
        <v>0.35768416840116435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4.6896106513966487</v>
      </c>
      <c r="BA24">
        <v>3.0401679586919101</v>
      </c>
      <c r="BB24">
        <v>0.46956256313993178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54.725437970777513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0.95999529617973944</v>
      </c>
      <c r="L25">
        <v>0.49999211997234067</v>
      </c>
      <c r="M25">
        <v>0.9600124900691811</v>
      </c>
      <c r="N25">
        <v>0.96002419133448869</v>
      </c>
      <c r="O25">
        <v>0.95999113039158857</v>
      </c>
      <c r="P25">
        <v>0.96005169612403074</v>
      </c>
      <c r="Q25">
        <v>0.18004625128733265</v>
      </c>
      <c r="R25">
        <v>0.47984658270676694</v>
      </c>
      <c r="S25">
        <v>0.48005390045248864</v>
      </c>
      <c r="T25">
        <v>0.48058105263157896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1.7669599300622747</v>
      </c>
      <c r="AE25">
        <v>4.9222452911183554</v>
      </c>
      <c r="AF25">
        <v>0</v>
      </c>
      <c r="AG25">
        <v>4.6219203910164728</v>
      </c>
      <c r="AH25">
        <v>11.839352558837438</v>
      </c>
      <c r="AI25">
        <v>0.35768416840116435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4.6896106513966487</v>
      </c>
      <c r="BA25">
        <v>3.0401679586919101</v>
      </c>
      <c r="BB25">
        <v>0.46956256313993178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53.40544949987742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0.95999128580047854</v>
      </c>
      <c r="L26">
        <v>0.49999211997234067</v>
      </c>
      <c r="M26">
        <v>0.9600124900691811</v>
      </c>
      <c r="N26">
        <v>0.96002419133448869</v>
      </c>
      <c r="O26">
        <v>0.95999113039158857</v>
      </c>
      <c r="P26">
        <v>0.96005169612403074</v>
      </c>
      <c r="Q26">
        <v>0.18004625128733265</v>
      </c>
      <c r="R26">
        <v>0.47984658270676694</v>
      </c>
      <c r="S26">
        <v>0.48005390045248864</v>
      </c>
      <c r="T26">
        <v>0.48058105263157896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1.7669599300622747</v>
      </c>
      <c r="AE26">
        <v>4.9222452911183554</v>
      </c>
      <c r="AF26">
        <v>0</v>
      </c>
      <c r="AG26">
        <v>4.6219203910164728</v>
      </c>
      <c r="AH26">
        <v>11.839352558837438</v>
      </c>
      <c r="AI26">
        <v>0.35768416840116435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4.6896106513966487</v>
      </c>
      <c r="BA26">
        <v>3.0401679586919101</v>
      </c>
      <c r="BB26">
        <v>0.46956256313993178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53.405445489498163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0.95999529617973944</v>
      </c>
      <c r="L27">
        <v>0.49999211997234067</v>
      </c>
      <c r="M27">
        <v>0.9600124900691811</v>
      </c>
      <c r="N27">
        <v>0.96002419133448869</v>
      </c>
      <c r="O27">
        <v>0.95999113039158857</v>
      </c>
      <c r="P27">
        <v>0.96005169612403074</v>
      </c>
      <c r="Q27">
        <v>0.18004625128733265</v>
      </c>
      <c r="R27">
        <v>0.47984658270676694</v>
      </c>
      <c r="S27">
        <v>0.48005390045248864</v>
      </c>
      <c r="T27">
        <v>0.48058105263157896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1.7669599300622747</v>
      </c>
      <c r="AE27">
        <v>4.9222452911183554</v>
      </c>
      <c r="AF27">
        <v>0</v>
      </c>
      <c r="AG27">
        <v>4.6219203910164728</v>
      </c>
      <c r="AH27">
        <v>11.839352558837438</v>
      </c>
      <c r="AI27">
        <v>0.35768416840116435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4.6896106513966487</v>
      </c>
      <c r="BA27">
        <v>3.0401679586919101</v>
      </c>
      <c r="BB27">
        <v>0.46956256313993178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53.40544949987742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0.9600053731737952</v>
      </c>
      <c r="L28">
        <v>0.49999211997234067</v>
      </c>
      <c r="M28">
        <v>0.9600124900691811</v>
      </c>
      <c r="N28">
        <v>0.96002419133448869</v>
      </c>
      <c r="O28">
        <v>0.95999113039158857</v>
      </c>
      <c r="P28">
        <v>0.96005169612403074</v>
      </c>
      <c r="Q28">
        <v>0.18004625128733265</v>
      </c>
      <c r="R28">
        <v>0.47984658270676694</v>
      </c>
      <c r="S28">
        <v>0.48005390045248864</v>
      </c>
      <c r="T28">
        <v>0.48058105263157896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1.7669599300622747</v>
      </c>
      <c r="AE28">
        <v>4.9222452911183554</v>
      </c>
      <c r="AF28">
        <v>0</v>
      </c>
      <c r="AG28">
        <v>4.6219203910164728</v>
      </c>
      <c r="AH28">
        <v>11.839352558837438</v>
      </c>
      <c r="AI28">
        <v>0.76646613712496237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4.6896106513966487</v>
      </c>
      <c r="BA28">
        <v>3.0401679586919101</v>
      </c>
      <c r="BB28">
        <v>0.46956256313993178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53.81424154559528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0.96000954632939239</v>
      </c>
      <c r="L29">
        <v>0.49999211997234067</v>
      </c>
      <c r="M29">
        <v>0.9600124900691811</v>
      </c>
      <c r="N29">
        <v>0.96002419133448869</v>
      </c>
      <c r="O29">
        <v>0.95999113039158857</v>
      </c>
      <c r="P29">
        <v>0.96005169612403074</v>
      </c>
      <c r="Q29">
        <v>0.17973911273486431</v>
      </c>
      <c r="R29">
        <v>0.47984658270676694</v>
      </c>
      <c r="S29">
        <v>0.48005390045248864</v>
      </c>
      <c r="T29">
        <v>0.48058105263157896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4.6219203910164728</v>
      </c>
      <c r="AH29">
        <v>11.839352558837438</v>
      </c>
      <c r="AI29">
        <v>4.9820297177693469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4.6896106513966487</v>
      </c>
      <c r="BA29">
        <v>3.0401679586919101</v>
      </c>
      <c r="BB29">
        <v>0.46956256313993178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58.029502160842796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0.96000954632939239</v>
      </c>
      <c r="L30">
        <v>0.49999211997234067</v>
      </c>
      <c r="M30">
        <v>0.9600124900691811</v>
      </c>
      <c r="N30">
        <v>0.96002419133448869</v>
      </c>
      <c r="O30">
        <v>0.95999113039158857</v>
      </c>
      <c r="P30">
        <v>0.96005169612403074</v>
      </c>
      <c r="Q30">
        <v>0.17973911273486431</v>
      </c>
      <c r="R30">
        <v>0.47984658270676694</v>
      </c>
      <c r="S30">
        <v>0.48005390045248864</v>
      </c>
      <c r="T30">
        <v>0.48058105263157896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4.6219203910164728</v>
      </c>
      <c r="AH30">
        <v>11.839352558837438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4.6896106513966487</v>
      </c>
      <c r="BA30">
        <v>3.0401679586919101</v>
      </c>
      <c r="BB30">
        <v>0.46956256313993178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58.029502160842796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0.96002818601708317</v>
      </c>
      <c r="L31">
        <v>0.49999211997234067</v>
      </c>
      <c r="M31">
        <v>0.9600124900691811</v>
      </c>
      <c r="N31">
        <v>0.96002419133448869</v>
      </c>
      <c r="O31">
        <v>0.95999113039158857</v>
      </c>
      <c r="P31">
        <v>0.96005169612403074</v>
      </c>
      <c r="Q31">
        <v>0.17973911273486431</v>
      </c>
      <c r="R31">
        <v>0.47984658270676694</v>
      </c>
      <c r="S31">
        <v>0.48005390045248864</v>
      </c>
      <c r="T31">
        <v>0.48058105263157896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4.6219203910164728</v>
      </c>
      <c r="AH31">
        <v>11.839352558837438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3.65</v>
      </c>
      <c r="BA31">
        <v>3.0401679586919101</v>
      </c>
      <c r="BB31">
        <v>0.46956256313993178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56.989910149133827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0.96002818601708317</v>
      </c>
      <c r="L32">
        <v>0.49999211997234067</v>
      </c>
      <c r="M32">
        <v>0.9600124900691811</v>
      </c>
      <c r="N32">
        <v>0.96002419133448869</v>
      </c>
      <c r="O32">
        <v>0.95999113039158857</v>
      </c>
      <c r="P32">
        <v>0.96005169612403074</v>
      </c>
      <c r="Q32">
        <v>0.17973911273486431</v>
      </c>
      <c r="R32">
        <v>0.47984658270676694</v>
      </c>
      <c r="S32">
        <v>0.47983115988647107</v>
      </c>
      <c r="T32">
        <v>0.48058105263157896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4.6219203910164728</v>
      </c>
      <c r="AH32">
        <v>11.839352558837438</v>
      </c>
      <c r="AI32">
        <v>4.9820297177693469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3.65</v>
      </c>
      <c r="BA32">
        <v>3.0401679586919101</v>
      </c>
      <c r="BB32">
        <v>0.46956256313993178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56.989687408567811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0.96001946540160321</v>
      </c>
      <c r="L33">
        <v>0.49999211997234067</v>
      </c>
      <c r="M33">
        <v>0.9600124900691811</v>
      </c>
      <c r="N33">
        <v>0.96002419133448869</v>
      </c>
      <c r="O33">
        <v>0.95999113039158857</v>
      </c>
      <c r="P33">
        <v>0.96005169612403074</v>
      </c>
      <c r="Q33">
        <v>0.17977754673495519</v>
      </c>
      <c r="R33">
        <v>0.48004465077720204</v>
      </c>
      <c r="S33">
        <v>0.48005253563714906</v>
      </c>
      <c r="T33">
        <v>0.82998943636363642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4.6219203910164728</v>
      </c>
      <c r="AH33">
        <v>11.839352558837438</v>
      </c>
      <c r="AI33">
        <v>4.9820297177693469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3.65</v>
      </c>
      <c r="BA33">
        <v>3.0401679586919101</v>
      </c>
      <c r="BB33">
        <v>1.341771253521127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58.211753639886794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0.96001946540160321</v>
      </c>
      <c r="L34">
        <v>0.49999211997234067</v>
      </c>
      <c r="M34">
        <v>0.9600124900691811</v>
      </c>
      <c r="N34">
        <v>0.96002419133448869</v>
      </c>
      <c r="O34">
        <v>0.95999113039158857</v>
      </c>
      <c r="P34">
        <v>0.96005169612403074</v>
      </c>
      <c r="Q34">
        <v>0.17977754673495519</v>
      </c>
      <c r="R34">
        <v>0.50006357532522039</v>
      </c>
      <c r="S34">
        <v>0.479914873994638</v>
      </c>
      <c r="T34">
        <v>0.82998943636363642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4.6219203910164728</v>
      </c>
      <c r="AH34">
        <v>11.839352558837438</v>
      </c>
      <c r="AI34">
        <v>4.9820297177693469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3.65</v>
      </c>
      <c r="BA34">
        <v>3.0401679586919101</v>
      </c>
      <c r="BB34">
        <v>1.341771253521127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58.231634902792294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0.96001946540160321</v>
      </c>
      <c r="L35">
        <v>0.49999211997234067</v>
      </c>
      <c r="M35">
        <v>0.95997837741266545</v>
      </c>
      <c r="N35">
        <v>0.96014645075838501</v>
      </c>
      <c r="O35">
        <v>0.95996860648200066</v>
      </c>
      <c r="P35">
        <v>0.96005169612403074</v>
      </c>
      <c r="Q35">
        <v>0.19975282970550579</v>
      </c>
      <c r="R35">
        <v>0.50006357532522039</v>
      </c>
      <c r="S35">
        <v>0.479914873994638</v>
      </c>
      <c r="T35">
        <v>0.82998943636363642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4.6219203910164728</v>
      </c>
      <c r="AH35">
        <v>10.44400031151379</v>
      </c>
      <c r="AI35">
        <v>0.63872172308983255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3.511016383010432</v>
      </c>
      <c r="BA35">
        <v>2.7782404171539961</v>
      </c>
      <c r="BB35">
        <v>1.341771253521127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52.112104408089984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0.96001946540160321</v>
      </c>
      <c r="L36">
        <v>0.49999211997234067</v>
      </c>
      <c r="M36">
        <v>0.95997837741266545</v>
      </c>
      <c r="N36">
        <v>0.96014645075838501</v>
      </c>
      <c r="O36">
        <v>0.95996860648200066</v>
      </c>
      <c r="P36">
        <v>0.96005169612403074</v>
      </c>
      <c r="Q36">
        <v>0.19975282970550579</v>
      </c>
      <c r="R36">
        <v>0.50006357532522039</v>
      </c>
      <c r="S36">
        <v>0.479914873994638</v>
      </c>
      <c r="T36">
        <v>0.82998943636363642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4.6219203910164728</v>
      </c>
      <c r="AH36">
        <v>10.44400031151379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3.511016383010432</v>
      </c>
      <c r="BA36">
        <v>2.7782404171539961</v>
      </c>
      <c r="BB36">
        <v>1.341771253521127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51.831066853401317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0.96001946540160321</v>
      </c>
      <c r="L37">
        <v>0.49999211997234067</v>
      </c>
      <c r="M37">
        <v>0.95997837741266545</v>
      </c>
      <c r="N37">
        <v>0.96014645075838501</v>
      </c>
      <c r="O37">
        <v>0.95996860648200066</v>
      </c>
      <c r="P37">
        <v>0.96005169612403074</v>
      </c>
      <c r="Q37">
        <v>0.19975282970550579</v>
      </c>
      <c r="R37">
        <v>0.50006357532522039</v>
      </c>
      <c r="S37">
        <v>0.479914873994638</v>
      </c>
      <c r="T37">
        <v>0.82998943636363642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4.6219203910164728</v>
      </c>
      <c r="AH37">
        <v>10.44400031151379</v>
      </c>
      <c r="AI37">
        <v>1.5329321874784707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3.511016383010432</v>
      </c>
      <c r="BA37">
        <v>2.7782404171539961</v>
      </c>
      <c r="BB37">
        <v>1.341771253521127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53.006314872478633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0.96001946540160321</v>
      </c>
      <c r="L38">
        <v>0.49999211997234067</v>
      </c>
      <c r="M38">
        <v>0.95997837741266545</v>
      </c>
      <c r="N38">
        <v>0.96014645075838501</v>
      </c>
      <c r="O38">
        <v>0.95996860648200066</v>
      </c>
      <c r="P38">
        <v>0.96005169612403074</v>
      </c>
      <c r="Q38">
        <v>0.19975282970550579</v>
      </c>
      <c r="R38">
        <v>0.50006357532522039</v>
      </c>
      <c r="S38">
        <v>0.479914873994638</v>
      </c>
      <c r="T38">
        <v>0.82998943636363642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4.6219203910164728</v>
      </c>
      <c r="AH38">
        <v>10.44400031151379</v>
      </c>
      <c r="AI38">
        <v>1.5329321874784707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2.342423234899329</v>
      </c>
      <c r="BA38">
        <v>2.7782404171539961</v>
      </c>
      <c r="BB38">
        <v>1.341771253521127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51.837721724367526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0.96001946540160321</v>
      </c>
      <c r="L39">
        <v>0.49999211997234067</v>
      </c>
      <c r="M39">
        <v>0.95997837741266545</v>
      </c>
      <c r="N39">
        <v>0.96014645075838501</v>
      </c>
      <c r="O39">
        <v>0.95996860648200066</v>
      </c>
      <c r="P39">
        <v>0.96005169612403074</v>
      </c>
      <c r="Q39">
        <v>0.19975282970550579</v>
      </c>
      <c r="R39">
        <v>0.50006357532522039</v>
      </c>
      <c r="S39">
        <v>0.479914873994638</v>
      </c>
      <c r="T39">
        <v>0.82998943636363642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1.9437580779827519</v>
      </c>
      <c r="AD39">
        <v>1.7669599300622747</v>
      </c>
      <c r="AE39">
        <v>4.9222452911183554</v>
      </c>
      <c r="AF39">
        <v>0</v>
      </c>
      <c r="AG39">
        <v>4.6219203910164728</v>
      </c>
      <c r="AH39">
        <v>10.44400031151379</v>
      </c>
      <c r="AI39">
        <v>1.5329321874784707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2.342423234899329</v>
      </c>
      <c r="BA39">
        <v>2.7782404171539961</v>
      </c>
      <c r="BB39">
        <v>1.341771253521127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50.865970466228106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0.96001946540160321</v>
      </c>
      <c r="L40">
        <v>0.49999211997234067</v>
      </c>
      <c r="M40">
        <v>0.95997837741266545</v>
      </c>
      <c r="N40">
        <v>0.96014645075838501</v>
      </c>
      <c r="O40">
        <v>0.95996860648200066</v>
      </c>
      <c r="P40">
        <v>0.96005169612403074</v>
      </c>
      <c r="Q40">
        <v>0.19975282970550579</v>
      </c>
      <c r="R40">
        <v>0.50006357532522039</v>
      </c>
      <c r="S40">
        <v>0.479914873994638</v>
      </c>
      <c r="T40">
        <v>0.82998943636363642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1.9437580779827519</v>
      </c>
      <c r="AD40">
        <v>1.7669599300622747</v>
      </c>
      <c r="AE40">
        <v>4.9222452911183554</v>
      </c>
      <c r="AF40">
        <v>0</v>
      </c>
      <c r="AG40">
        <v>4.6219203910164728</v>
      </c>
      <c r="AH40">
        <v>10.44400031151379</v>
      </c>
      <c r="AI40">
        <v>0.35768416840116435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2.342423234899329</v>
      </c>
      <c r="BA40">
        <v>2.7782404171539961</v>
      </c>
      <c r="BB40">
        <v>1.341771253521127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49.690722447150797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0.96001946540160321</v>
      </c>
      <c r="L41">
        <v>0.49999211997234067</v>
      </c>
      <c r="M41">
        <v>0.95997837741266545</v>
      </c>
      <c r="N41">
        <v>0.96014645075838501</v>
      </c>
      <c r="O41">
        <v>0.95996860648200066</v>
      </c>
      <c r="P41">
        <v>0.96005169612403074</v>
      </c>
      <c r="Q41">
        <v>0.19975282970550579</v>
      </c>
      <c r="R41">
        <v>0.50006357532522039</v>
      </c>
      <c r="S41">
        <v>0.479914873994638</v>
      </c>
      <c r="T41">
        <v>0.82998943636363642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1.9437580779827519</v>
      </c>
      <c r="AD41">
        <v>1.7669599300622747</v>
      </c>
      <c r="AE41">
        <v>4.9222452911183554</v>
      </c>
      <c r="AF41">
        <v>0</v>
      </c>
      <c r="AG41">
        <v>4.6219203910164728</v>
      </c>
      <c r="AH41">
        <v>10.44400031151379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1.1685975669642856</v>
      </c>
      <c r="BA41">
        <v>2.7782404171539961</v>
      </c>
      <c r="BB41">
        <v>1.341771253521127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48.159212610814592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0.96001946540160321</v>
      </c>
      <c r="L42">
        <v>0.49999211997234067</v>
      </c>
      <c r="M42">
        <v>0.95997837741266545</v>
      </c>
      <c r="N42">
        <v>0.96014645075838501</v>
      </c>
      <c r="O42">
        <v>0.95996860648200066</v>
      </c>
      <c r="P42">
        <v>0.96005169612403074</v>
      </c>
      <c r="Q42">
        <v>0.19975282970550579</v>
      </c>
      <c r="R42">
        <v>0.50006357532522039</v>
      </c>
      <c r="S42">
        <v>0.479914873994638</v>
      </c>
      <c r="T42">
        <v>0.82998943636363642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1.9437580779827519</v>
      </c>
      <c r="AD42">
        <v>1.7669599300622747</v>
      </c>
      <c r="AE42">
        <v>4.9222452911183554</v>
      </c>
      <c r="AF42">
        <v>0</v>
      </c>
      <c r="AG42">
        <v>4.6219203910164728</v>
      </c>
      <c r="AH42">
        <v>10.44400031151379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1.1685975669642856</v>
      </c>
      <c r="BA42">
        <v>2.7782404171539961</v>
      </c>
      <c r="BB42">
        <v>1.341771253521127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48.159212610814592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0.96001946540160321</v>
      </c>
      <c r="L43">
        <v>0.49999211997234067</v>
      </c>
      <c r="M43">
        <v>0.96997020561337122</v>
      </c>
      <c r="N43">
        <v>0.9601259747687132</v>
      </c>
      <c r="O43">
        <v>0.9601574144991698</v>
      </c>
      <c r="P43">
        <v>0.96000054669703849</v>
      </c>
      <c r="Q43">
        <v>0.19975282970550579</v>
      </c>
      <c r="R43">
        <v>0.50006357532522039</v>
      </c>
      <c r="S43">
        <v>0.479914873994638</v>
      </c>
      <c r="T43">
        <v>0.82998943636363642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1.9437580779827519</v>
      </c>
      <c r="AD43">
        <v>1.7669599300622747</v>
      </c>
      <c r="AE43">
        <v>4.9222452911183554</v>
      </c>
      <c r="AF43">
        <v>0</v>
      </c>
      <c r="AG43">
        <v>4.6219203910164728</v>
      </c>
      <c r="AH43">
        <v>10.44400031151379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1.1685975669642856</v>
      </c>
      <c r="BA43">
        <v>2.7782404171539961</v>
      </c>
      <c r="BB43">
        <v>1.341771253521127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48.169321621615801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0.96001946540160321</v>
      </c>
      <c r="L44">
        <v>0.49999211997234067</v>
      </c>
      <c r="M44">
        <v>0.96997020561337122</v>
      </c>
      <c r="N44">
        <v>0.9601259747687132</v>
      </c>
      <c r="O44">
        <v>0.9601574144991698</v>
      </c>
      <c r="P44">
        <v>0.96000054669703849</v>
      </c>
      <c r="Q44">
        <v>0.19975282970550579</v>
      </c>
      <c r="R44">
        <v>0.50006357532522039</v>
      </c>
      <c r="S44">
        <v>0.479914873994638</v>
      </c>
      <c r="T44">
        <v>0.82998943636363642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1.9437580779827519</v>
      </c>
      <c r="AD44">
        <v>1.7669599300622747</v>
      </c>
      <c r="AE44">
        <v>4.9222452911183554</v>
      </c>
      <c r="AF44">
        <v>0</v>
      </c>
      <c r="AG44">
        <v>4.6219203910164728</v>
      </c>
      <c r="AH44">
        <v>10.44400031151379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1.1685975669642856</v>
      </c>
      <c r="BA44">
        <v>2.7782404171539961</v>
      </c>
      <c r="BB44">
        <v>1.341771253521127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48.169321621615801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0.96001946540160321</v>
      </c>
      <c r="L45">
        <v>0.49999211997234067</v>
      </c>
      <c r="M45">
        <v>0.96997020561337122</v>
      </c>
      <c r="N45">
        <v>0.9601259747687132</v>
      </c>
      <c r="O45">
        <v>0.9601574144991698</v>
      </c>
      <c r="P45">
        <v>0.96000054669703849</v>
      </c>
      <c r="Q45">
        <v>0.19975282970550579</v>
      </c>
      <c r="R45">
        <v>0.50006357532522039</v>
      </c>
      <c r="S45">
        <v>0.479914873994638</v>
      </c>
      <c r="T45">
        <v>0.82998943636363642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1.9437580779827519</v>
      </c>
      <c r="AD45">
        <v>1.7669599300622747</v>
      </c>
      <c r="AE45">
        <v>4.9222452911183554</v>
      </c>
      <c r="AF45">
        <v>0</v>
      </c>
      <c r="AG45">
        <v>4.6219203910164728</v>
      </c>
      <c r="AH45">
        <v>10.44400031151379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0</v>
      </c>
      <c r="BA45">
        <v>2.7782404171539961</v>
      </c>
      <c r="BB45">
        <v>1.341771253521127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47.000724054651513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0.96001946540160321</v>
      </c>
      <c r="L46">
        <v>0.49999211997234067</v>
      </c>
      <c r="M46">
        <v>0.96997020561337122</v>
      </c>
      <c r="N46">
        <v>0.9601259747687132</v>
      </c>
      <c r="O46">
        <v>0.9601574144991698</v>
      </c>
      <c r="P46">
        <v>0.96000054669703849</v>
      </c>
      <c r="Q46">
        <v>0.19975282970550579</v>
      </c>
      <c r="R46">
        <v>0.50006357532522039</v>
      </c>
      <c r="S46">
        <v>0.479914873994638</v>
      </c>
      <c r="T46">
        <v>0.82998943636363642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1.9437580779827519</v>
      </c>
      <c r="AD46">
        <v>1.7669599300622747</v>
      </c>
      <c r="AE46">
        <v>4.9222452911183554</v>
      </c>
      <c r="AF46">
        <v>0</v>
      </c>
      <c r="AG46">
        <v>4.6219203910164728</v>
      </c>
      <c r="AH46">
        <v>10.44400031151379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0</v>
      </c>
      <c r="BA46">
        <v>2.7782404171539961</v>
      </c>
      <c r="BB46">
        <v>1.341771253521127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47.000724054651513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2.7900083107349234</v>
      </c>
      <c r="L47">
        <v>0.49999211997234067</v>
      </c>
      <c r="M47">
        <v>2.5599940144593138</v>
      </c>
      <c r="N47">
        <v>2.8500562302855381</v>
      </c>
      <c r="O47">
        <v>3.1599650626070415</v>
      </c>
      <c r="P47">
        <v>5.1998559508015481</v>
      </c>
      <c r="Q47">
        <v>0.19962433048433048</v>
      </c>
      <c r="R47">
        <v>1.2699602663900416</v>
      </c>
      <c r="S47">
        <v>0.6300331622691292</v>
      </c>
      <c r="T47">
        <v>1.5619310808510638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3.0290750772353032</v>
      </c>
      <c r="AC47">
        <v>1.9437580779827519</v>
      </c>
      <c r="AD47">
        <v>1.7669599300622747</v>
      </c>
      <c r="AE47">
        <v>4.9222452911183554</v>
      </c>
      <c r="AF47">
        <v>0</v>
      </c>
      <c r="AG47">
        <v>4.6219203910164728</v>
      </c>
      <c r="AH47">
        <v>10.44400031151379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2.7782404171539961</v>
      </c>
      <c r="BB47">
        <v>2.6276976079404468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60.323507763276673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2.7900083107349234</v>
      </c>
      <c r="L48">
        <v>0.49999211997234067</v>
      </c>
      <c r="M48">
        <v>2.5599940144593138</v>
      </c>
      <c r="N48">
        <v>2.8500562302855381</v>
      </c>
      <c r="O48">
        <v>3.1599850765933812</v>
      </c>
      <c r="P48">
        <v>5.1998559508015481</v>
      </c>
      <c r="Q48">
        <v>0.19962433048433048</v>
      </c>
      <c r="R48">
        <v>1.2699602663900416</v>
      </c>
      <c r="S48">
        <v>0.6300331622691292</v>
      </c>
      <c r="T48">
        <v>1.5619310808510638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3.0290750772353032</v>
      </c>
      <c r="AC48">
        <v>1.9437580779827519</v>
      </c>
      <c r="AD48">
        <v>1.7669599300622747</v>
      </c>
      <c r="AE48">
        <v>4.9222452911183554</v>
      </c>
      <c r="AF48">
        <v>0</v>
      </c>
      <c r="AG48">
        <v>4.6219203910164728</v>
      </c>
      <c r="AH48">
        <v>10.44400031151379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2.7782404171539961</v>
      </c>
      <c r="BB48">
        <v>2.6276976079404468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60.32352777726301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2.7700082511597626</v>
      </c>
      <c r="L49">
        <v>0.49999211997234067</v>
      </c>
      <c r="M49">
        <v>2.5599802908702616</v>
      </c>
      <c r="N49">
        <v>2.8501012140654951</v>
      </c>
      <c r="O49">
        <v>3.1599850765933812</v>
      </c>
      <c r="P49">
        <v>5.1998559508015481</v>
      </c>
      <c r="Q49">
        <v>0.19962433048433048</v>
      </c>
      <c r="R49">
        <v>1.2699602663900416</v>
      </c>
      <c r="S49">
        <v>0.6300331622691292</v>
      </c>
      <c r="T49">
        <v>1.5619310808510638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3.0290750772353032</v>
      </c>
      <c r="AC49">
        <v>1.9437580779827519</v>
      </c>
      <c r="AD49">
        <v>1.7669599300622747</v>
      </c>
      <c r="AE49">
        <v>4.9222452911183554</v>
      </c>
      <c r="AF49">
        <v>0</v>
      </c>
      <c r="AG49">
        <v>4.6219203910164728</v>
      </c>
      <c r="AH49">
        <v>10.44400031151379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2.7782404171539961</v>
      </c>
      <c r="BB49">
        <v>2.6276976079404468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60.303558977878751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2.7700082511597626</v>
      </c>
      <c r="L50">
        <v>0.49999211997234067</v>
      </c>
      <c r="M50">
        <v>2.5599802908702616</v>
      </c>
      <c r="N50">
        <v>2.8501012140654951</v>
      </c>
      <c r="O50">
        <v>3.1599850765933812</v>
      </c>
      <c r="P50">
        <v>5.1998559508015481</v>
      </c>
      <c r="Q50">
        <v>0.19962433048433048</v>
      </c>
      <c r="R50">
        <v>1.2699602663900416</v>
      </c>
      <c r="S50">
        <v>0.6300331622691292</v>
      </c>
      <c r="T50">
        <v>1.5619310808510638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3.0290750772353032</v>
      </c>
      <c r="AC50">
        <v>1.9437580779827519</v>
      </c>
      <c r="AD50">
        <v>1.7669599300622747</v>
      </c>
      <c r="AE50">
        <v>4.9222452911183554</v>
      </c>
      <c r="AF50">
        <v>0</v>
      </c>
      <c r="AG50">
        <v>4.6219203910164728</v>
      </c>
      <c r="AH50">
        <v>10.44400031151379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2.7782404171539961</v>
      </c>
      <c r="BB50">
        <v>2.6276976079404468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60.303558977878751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2.7899684434335552</v>
      </c>
      <c r="L51">
        <v>0.50000575771533862</v>
      </c>
      <c r="M51">
        <v>2.5599802908702616</v>
      </c>
      <c r="N51">
        <v>2.8501012140654951</v>
      </c>
      <c r="O51">
        <v>3.1599850765933812</v>
      </c>
      <c r="P51">
        <v>5.1998559508015481</v>
      </c>
      <c r="Q51">
        <v>0.19962433048433048</v>
      </c>
      <c r="R51">
        <v>1.2699602663900416</v>
      </c>
      <c r="S51">
        <v>0.6300331622691292</v>
      </c>
      <c r="T51">
        <v>1.5619310808510638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3.0290750772353032</v>
      </c>
      <c r="AC51">
        <v>1.9437580779827519</v>
      </c>
      <c r="AD51">
        <v>1.7669599300622747</v>
      </c>
      <c r="AE51">
        <v>4.9222452911183554</v>
      </c>
      <c r="AF51">
        <v>0</v>
      </c>
      <c r="AG51">
        <v>4.6219203910164728</v>
      </c>
      <c r="AH51">
        <v>12.532800405277236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3.2913534761904764</v>
      </c>
      <c r="BB51">
        <v>2.6276976079404468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62.92544596069547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2.7899684434335552</v>
      </c>
      <c r="L52">
        <v>0.50000575771533862</v>
      </c>
      <c r="M52">
        <v>2.5599802908702616</v>
      </c>
      <c r="N52">
        <v>2.8501012140654951</v>
      </c>
      <c r="O52">
        <v>3.1599850765933812</v>
      </c>
      <c r="P52">
        <v>5.1998559508015481</v>
      </c>
      <c r="Q52">
        <v>0.19962433048433048</v>
      </c>
      <c r="R52">
        <v>1.2699602663900416</v>
      </c>
      <c r="S52">
        <v>0.6300331622691292</v>
      </c>
      <c r="T52">
        <v>1.5619310808510638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3.0290750772353032</v>
      </c>
      <c r="AC52">
        <v>1.9437580779827519</v>
      </c>
      <c r="AD52">
        <v>1.7669599300622747</v>
      </c>
      <c r="AE52">
        <v>4.9222452911183554</v>
      </c>
      <c r="AF52">
        <v>0</v>
      </c>
      <c r="AG52">
        <v>4.6219203910164728</v>
      </c>
      <c r="AH52">
        <v>12.532800405277236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3.2913534761904764</v>
      </c>
      <c r="BB52">
        <v>2.6276976079404468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62.92544596069547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2.7899872857527388</v>
      </c>
      <c r="L53">
        <v>9.149545368257554</v>
      </c>
      <c r="M53">
        <v>2.5599802908702616</v>
      </c>
      <c r="N53">
        <v>2.8501012140654951</v>
      </c>
      <c r="O53">
        <v>3.1601689981744587</v>
      </c>
      <c r="P53">
        <v>5.2101561703980099</v>
      </c>
      <c r="Q53">
        <v>0.19962433048433048</v>
      </c>
      <c r="R53">
        <v>1.2699602663900416</v>
      </c>
      <c r="S53">
        <v>0.6300331622691292</v>
      </c>
      <c r="T53">
        <v>1.5619310808510638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3.0290750772353032</v>
      </c>
      <c r="AC53">
        <v>1.9437580779827519</v>
      </c>
      <c r="AD53">
        <v>1.7669599300622747</v>
      </c>
      <c r="AE53">
        <v>4.9222452911183554</v>
      </c>
      <c r="AF53">
        <v>0</v>
      </c>
      <c r="AG53">
        <v>4.6219203910164728</v>
      </c>
      <c r="AH53">
        <v>12.532800405277236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3.2913534761904764</v>
      </c>
      <c r="BB53">
        <v>2.6576713449131515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71.615462291707118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2.7899872857527388</v>
      </c>
      <c r="L54">
        <v>9.149545368257554</v>
      </c>
      <c r="M54">
        <v>2.5599802908702616</v>
      </c>
      <c r="N54">
        <v>2.8501012140654951</v>
      </c>
      <c r="O54">
        <v>3.1601689981744587</v>
      </c>
      <c r="P54">
        <v>5.2101561703980099</v>
      </c>
      <c r="Q54">
        <v>0.19962433048433048</v>
      </c>
      <c r="R54">
        <v>1.2699602663900416</v>
      </c>
      <c r="S54">
        <v>0.6300331622691292</v>
      </c>
      <c r="T54">
        <v>1.5619310808510638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3.0290750772353032</v>
      </c>
      <c r="AC54">
        <v>1.9437580779827519</v>
      </c>
      <c r="AD54">
        <v>1.7669599300622747</v>
      </c>
      <c r="AE54">
        <v>4.9222452911183554</v>
      </c>
      <c r="AF54">
        <v>0</v>
      </c>
      <c r="AG54">
        <v>4.6219203910164728</v>
      </c>
      <c r="AH54">
        <v>12.532800405277236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3.2913534761904764</v>
      </c>
      <c r="BB54">
        <v>2.6576713449131515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71.615462291707118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2.7899872857527388</v>
      </c>
      <c r="L55">
        <v>9.149545368257554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0.19962433048433048</v>
      </c>
      <c r="R55">
        <v>1.2699602663900416</v>
      </c>
      <c r="S55">
        <v>0.6300331622691292</v>
      </c>
      <c r="T55">
        <v>1.5619310808510638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3.0290750772353032</v>
      </c>
      <c r="AC55">
        <v>1.9437580779827519</v>
      </c>
      <c r="AD55">
        <v>1.7669599300622747</v>
      </c>
      <c r="AE55">
        <v>4.9222452911183554</v>
      </c>
      <c r="AF55">
        <v>0</v>
      </c>
      <c r="AG55">
        <v>4.6219203910164728</v>
      </c>
      <c r="AH55">
        <v>12.532800405277236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3.2913534761904764</v>
      </c>
      <c r="BB55">
        <v>2.6576713449131515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71.615462291707118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2.7899872857527388</v>
      </c>
      <c r="L56">
        <v>9.149545368257554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0.19962433048433048</v>
      </c>
      <c r="R56">
        <v>1.2699602663900416</v>
      </c>
      <c r="S56">
        <v>0.6300331622691292</v>
      </c>
      <c r="T56">
        <v>1.5619310808510638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3.0290750772353032</v>
      </c>
      <c r="AC56">
        <v>1.9437580779827519</v>
      </c>
      <c r="AD56">
        <v>1.7669599300622747</v>
      </c>
      <c r="AE56">
        <v>4.9222452911183554</v>
      </c>
      <c r="AF56">
        <v>0</v>
      </c>
      <c r="AG56">
        <v>4.6219203910164728</v>
      </c>
      <c r="AH56">
        <v>12.532800405277236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3.2913534761904764</v>
      </c>
      <c r="BB56">
        <v>2.6576713449131515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71.615462291707118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2.7899872857527388</v>
      </c>
      <c r="L57">
        <v>9.149545368257554</v>
      </c>
      <c r="M57">
        <v>2.5599802908702616</v>
      </c>
      <c r="N57">
        <v>2.8501012140654951</v>
      </c>
      <c r="O57">
        <v>3.1601689981744587</v>
      </c>
      <c r="P57">
        <v>5.2101561703980099</v>
      </c>
      <c r="Q57">
        <v>0.20028985409652081</v>
      </c>
      <c r="R57">
        <v>1.2695500493562233</v>
      </c>
      <c r="S57">
        <v>0.63003715620437961</v>
      </c>
      <c r="T57">
        <v>1.5608066979865773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3.0290750772353032</v>
      </c>
      <c r="AC57">
        <v>1.9437580779827519</v>
      </c>
      <c r="AD57">
        <v>1.7669599300622747</v>
      </c>
      <c r="AE57">
        <v>4.9222452911183554</v>
      </c>
      <c r="AF57">
        <v>0</v>
      </c>
      <c r="AG57">
        <v>4.6219203910164728</v>
      </c>
      <c r="AH57">
        <v>12.532800405277236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3.2913534761904764</v>
      </c>
      <c r="BB57">
        <v>2.6675408722986247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71.624466736741738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2.7899872857527388</v>
      </c>
      <c r="L58">
        <v>9.149545368257554</v>
      </c>
      <c r="M58">
        <v>2.5599802908702616</v>
      </c>
      <c r="N58">
        <v>2.8501012140654951</v>
      </c>
      <c r="O58">
        <v>3.1601689981744587</v>
      </c>
      <c r="P58">
        <v>5.2101561703980099</v>
      </c>
      <c r="Q58">
        <v>0.20019067567567572</v>
      </c>
      <c r="R58">
        <v>1.2699739359477122</v>
      </c>
      <c r="S58">
        <v>0.62972245450768605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3.0290750772353032</v>
      </c>
      <c r="AC58">
        <v>1.9437580779827519</v>
      </c>
      <c r="AD58">
        <v>1.7669599300622747</v>
      </c>
      <c r="AE58">
        <v>4.9222452911183554</v>
      </c>
      <c r="AF58">
        <v>0</v>
      </c>
      <c r="AG58">
        <v>4.6219203910164728</v>
      </c>
      <c r="AH58">
        <v>12.532800405277236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3.2913534761904764</v>
      </c>
      <c r="BB58">
        <v>2.6675408722986247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71.624476743215681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2.7899780406185859</v>
      </c>
      <c r="L59">
        <v>9.1497831368821299</v>
      </c>
      <c r="M59">
        <v>2.5599802908702616</v>
      </c>
      <c r="N59">
        <v>2.8501012140654951</v>
      </c>
      <c r="O59">
        <v>3.1601689981744587</v>
      </c>
      <c r="P59">
        <v>5.2101561703980099</v>
      </c>
      <c r="Q59">
        <v>0.20019067567567572</v>
      </c>
      <c r="R59">
        <v>1.2699739359477122</v>
      </c>
      <c r="S59">
        <v>0.62972245450768605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3.0290750772353032</v>
      </c>
      <c r="AC59">
        <v>1.9437580779827519</v>
      </c>
      <c r="AD59">
        <v>1.7669599300622747</v>
      </c>
      <c r="AE59">
        <v>4.9222452911183554</v>
      </c>
      <c r="AF59">
        <v>0</v>
      </c>
      <c r="AG59">
        <v>4.6219203910164728</v>
      </c>
      <c r="AH59">
        <v>12.532800405277236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3.2913534761904764</v>
      </c>
      <c r="BB59">
        <v>2.6675408722986247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71.624705266706115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2.7900101626075418</v>
      </c>
      <c r="L60">
        <v>9.1498064316670042</v>
      </c>
      <c r="M60">
        <v>2.5599802908702616</v>
      </c>
      <c r="N60">
        <v>2.8501012140654951</v>
      </c>
      <c r="O60">
        <v>3.1601689981744587</v>
      </c>
      <c r="P60">
        <v>5.2101561703980099</v>
      </c>
      <c r="Q60">
        <v>0.20021953757225436</v>
      </c>
      <c r="R60">
        <v>1.2700117825986612</v>
      </c>
      <c r="S60">
        <v>0.62973678373313347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3.0290750772353032</v>
      </c>
      <c r="AC60">
        <v>1.9437580779827519</v>
      </c>
      <c r="AD60">
        <v>1.7669599300622747</v>
      </c>
      <c r="AE60">
        <v>4.9222452911183554</v>
      </c>
      <c r="AF60">
        <v>0</v>
      </c>
      <c r="AG60">
        <v>4.6219203910164728</v>
      </c>
      <c r="AH60">
        <v>12.532800405277236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3.2913534761904764</v>
      </c>
      <c r="BB60">
        <v>2.6675408722986247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71.62484172125292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2.7900146632015512</v>
      </c>
      <c r="L61">
        <v>9.1498226768454387</v>
      </c>
      <c r="M61">
        <v>2.5599802908702616</v>
      </c>
      <c r="N61">
        <v>2.8501012140654951</v>
      </c>
      <c r="O61">
        <v>3.1601689981744587</v>
      </c>
      <c r="P61">
        <v>5.2101561703980099</v>
      </c>
      <c r="Q61">
        <v>0.20021953757225436</v>
      </c>
      <c r="R61">
        <v>1.2700117825986612</v>
      </c>
      <c r="S61">
        <v>0.62973678373313347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3.0290750772353032</v>
      </c>
      <c r="AC61">
        <v>1.9437580779827519</v>
      </c>
      <c r="AD61">
        <v>1.7669599300622747</v>
      </c>
      <c r="AE61">
        <v>4.9222452911183554</v>
      </c>
      <c r="AF61">
        <v>0</v>
      </c>
      <c r="AG61">
        <v>4.6219203910164728</v>
      </c>
      <c r="AH61">
        <v>12.532800405277236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</v>
      </c>
      <c r="BA61">
        <v>3.2913534761904764</v>
      </c>
      <c r="BB61">
        <v>2.6675408722986247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71.624862467025366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2.7900094453383653</v>
      </c>
      <c r="L62">
        <v>9.1498538182164157</v>
      </c>
      <c r="M62">
        <v>2.5599802908702616</v>
      </c>
      <c r="N62">
        <v>2.8501012140654951</v>
      </c>
      <c r="O62">
        <v>3.1601689981744587</v>
      </c>
      <c r="P62">
        <v>5.2101561703980099</v>
      </c>
      <c r="Q62">
        <v>0.20021953757225436</v>
      </c>
      <c r="R62">
        <v>1.2700117825986612</v>
      </c>
      <c r="S62">
        <v>0.62973678373313347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3.0290750772353032</v>
      </c>
      <c r="AC62">
        <v>1.9437580779827519</v>
      </c>
      <c r="AD62">
        <v>1.7669599300622747</v>
      </c>
      <c r="AE62">
        <v>4.9222452911183554</v>
      </c>
      <c r="AF62">
        <v>0</v>
      </c>
      <c r="AG62">
        <v>4.6219203910164728</v>
      </c>
      <c r="AH62">
        <v>12.532800405277236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</v>
      </c>
      <c r="BA62">
        <v>3.2913534761904764</v>
      </c>
      <c r="BB62">
        <v>2.6675408722986247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71.624888390533158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2.7800078989362533</v>
      </c>
      <c r="L63">
        <v>9.1497325161553906</v>
      </c>
      <c r="M63">
        <v>2.5599802908702616</v>
      </c>
      <c r="N63">
        <v>2.8501012140654951</v>
      </c>
      <c r="O63">
        <v>3.1601689981744587</v>
      </c>
      <c r="P63">
        <v>5.2101561703980099</v>
      </c>
      <c r="Q63">
        <v>0.2000106507791018</v>
      </c>
      <c r="R63">
        <v>1.2700117825986612</v>
      </c>
      <c r="S63">
        <v>0.62973678373313347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3.0290750772353032</v>
      </c>
      <c r="AC63">
        <v>1.9437580779827519</v>
      </c>
      <c r="AD63">
        <v>1.7669599300622747</v>
      </c>
      <c r="AE63">
        <v>4.9222452911183554</v>
      </c>
      <c r="AF63">
        <v>0</v>
      </c>
      <c r="AG63">
        <v>4.6219203910164728</v>
      </c>
      <c r="AH63">
        <v>12.532800405277236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0</v>
      </c>
      <c r="BA63">
        <v>3.2913534761904764</v>
      </c>
      <c r="BB63">
        <v>2.6675408722986247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71.614556655276857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2.7900179661728011</v>
      </c>
      <c r="L64">
        <v>9.1497325161553906</v>
      </c>
      <c r="M64">
        <v>2.5599802908702616</v>
      </c>
      <c r="N64">
        <v>2.8501012140654951</v>
      </c>
      <c r="O64">
        <v>3.1601689981744587</v>
      </c>
      <c r="P64">
        <v>5.2101561703980099</v>
      </c>
      <c r="Q64">
        <v>0.20014641613198905</v>
      </c>
      <c r="R64">
        <v>1.2700117825986612</v>
      </c>
      <c r="S64">
        <v>0.62973678373313347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3.0290750772353032</v>
      </c>
      <c r="AC64">
        <v>1.9437580779827519</v>
      </c>
      <c r="AD64">
        <v>1.7669599300622747</v>
      </c>
      <c r="AE64">
        <v>4.9222452911183554</v>
      </c>
      <c r="AF64">
        <v>0</v>
      </c>
      <c r="AG64">
        <v>4.6219203910164728</v>
      </c>
      <c r="AH64">
        <v>12.532800405277236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0</v>
      </c>
      <c r="BA64">
        <v>3.2913534761904764</v>
      </c>
      <c r="BB64">
        <v>2.6675408722986247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71.624702487866301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2.7900179661728011</v>
      </c>
      <c r="L65">
        <v>9.1497325161553906</v>
      </c>
      <c r="M65">
        <v>2.5599802908702616</v>
      </c>
      <c r="N65">
        <v>2.8501012140654951</v>
      </c>
      <c r="O65">
        <v>3.1601689981744587</v>
      </c>
      <c r="P65">
        <v>5.2101561703980099</v>
      </c>
      <c r="Q65">
        <v>0.20014641613198905</v>
      </c>
      <c r="R65">
        <v>1.2700117825986612</v>
      </c>
      <c r="S65">
        <v>0.62973678373313347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3.0290750772353032</v>
      </c>
      <c r="AC65">
        <v>1.9437580779827519</v>
      </c>
      <c r="AD65">
        <v>1.7669599300622747</v>
      </c>
      <c r="AE65">
        <v>4.9222452911183554</v>
      </c>
      <c r="AF65">
        <v>0</v>
      </c>
      <c r="AG65">
        <v>4.6219203910164728</v>
      </c>
      <c r="AH65">
        <v>12.532800405277236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0</v>
      </c>
      <c r="BA65">
        <v>3.2913534761904764</v>
      </c>
      <c r="BB65">
        <v>2.6675408722986247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71.624702487866301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2.7900179661728011</v>
      </c>
      <c r="L66">
        <v>9.1497325161553906</v>
      </c>
      <c r="M66">
        <v>2.5599802908702616</v>
      </c>
      <c r="N66">
        <v>2.8501012140654951</v>
      </c>
      <c r="O66">
        <v>3.1601689981744587</v>
      </c>
      <c r="P66">
        <v>5.2101561703980099</v>
      </c>
      <c r="Q66">
        <v>0.20014641613198905</v>
      </c>
      <c r="R66">
        <v>1.2700117825986612</v>
      </c>
      <c r="S66">
        <v>0.62973678373313347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3.0290750772353032</v>
      </c>
      <c r="AC66">
        <v>1.9437580779827519</v>
      </c>
      <c r="AD66">
        <v>1.7669599300622747</v>
      </c>
      <c r="AE66">
        <v>4.9222452911183554</v>
      </c>
      <c r="AF66">
        <v>0</v>
      </c>
      <c r="AG66">
        <v>4.6219203910164728</v>
      </c>
      <c r="AH66">
        <v>12.532800405277236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0</v>
      </c>
      <c r="BA66">
        <v>3.2913534761904764</v>
      </c>
      <c r="BB66">
        <v>2.6675408722986247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71.624702487866301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2.7900179661728011</v>
      </c>
      <c r="L67">
        <v>9.1497325161553906</v>
      </c>
      <c r="M67">
        <v>2.5599802908702616</v>
      </c>
      <c r="N67">
        <v>2.8501012140654951</v>
      </c>
      <c r="O67">
        <v>3.1601689981744587</v>
      </c>
      <c r="P67">
        <v>5.2101561703980099</v>
      </c>
      <c r="Q67">
        <v>0.20014641613198905</v>
      </c>
      <c r="R67">
        <v>1.2700117825986612</v>
      </c>
      <c r="S67">
        <v>0.62973678373313347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3.0290750772353032</v>
      </c>
      <c r="AC67">
        <v>1.9437580779827519</v>
      </c>
      <c r="AD67">
        <v>1.7669599300622747</v>
      </c>
      <c r="AE67">
        <v>4.9222452911183554</v>
      </c>
      <c r="AF67">
        <v>0</v>
      </c>
      <c r="AG67">
        <v>4.6219203910164728</v>
      </c>
      <c r="AH67">
        <v>12.532800405277236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0</v>
      </c>
      <c r="BA67">
        <v>3.2913534761904764</v>
      </c>
      <c r="BB67">
        <v>2.6675408722986247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71.624702487866301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2.7900179661728011</v>
      </c>
      <c r="L68">
        <v>9.1497325161553906</v>
      </c>
      <c r="M68">
        <v>2.5599802908702616</v>
      </c>
      <c r="N68">
        <v>2.8501012140654951</v>
      </c>
      <c r="O68">
        <v>3.1601689981744587</v>
      </c>
      <c r="P68">
        <v>5.2101561703980099</v>
      </c>
      <c r="Q68">
        <v>0.20014641613198905</v>
      </c>
      <c r="R68">
        <v>1.2700117825986612</v>
      </c>
      <c r="S68">
        <v>0.62973678373313347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3.0290750772353032</v>
      </c>
      <c r="AC68">
        <v>1.9437580779827519</v>
      </c>
      <c r="AD68">
        <v>1.7669599300622747</v>
      </c>
      <c r="AE68">
        <v>4.9222452911183554</v>
      </c>
      <c r="AF68">
        <v>0</v>
      </c>
      <c r="AG68">
        <v>4.6219203910164728</v>
      </c>
      <c r="AH68">
        <v>12.532800405277236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0</v>
      </c>
      <c r="BA68">
        <v>3.2913534761904764</v>
      </c>
      <c r="BB68">
        <v>2.6675408722986247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71.624702487866301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2.7899959017640317</v>
      </c>
      <c r="L69">
        <v>9.1497325161553906</v>
      </c>
      <c r="M69">
        <v>2.5599802908702616</v>
      </c>
      <c r="N69">
        <v>2.8501012140654951</v>
      </c>
      <c r="O69">
        <v>3.1601689981744587</v>
      </c>
      <c r="P69">
        <v>5.2101561703980099</v>
      </c>
      <c r="Q69">
        <v>0.20014641613198905</v>
      </c>
      <c r="R69">
        <v>1.2698912245168121</v>
      </c>
      <c r="S69">
        <v>0.62972245450768605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3.0290750772353032</v>
      </c>
      <c r="AC69">
        <v>1.9437580779827519</v>
      </c>
      <c r="AD69">
        <v>1.7669599300622747</v>
      </c>
      <c r="AE69">
        <v>4.9222452911183554</v>
      </c>
      <c r="AF69">
        <v>0</v>
      </c>
      <c r="AG69">
        <v>4.6219203910164728</v>
      </c>
      <c r="AH69">
        <v>12.532800405277236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0</v>
      </c>
      <c r="BA69">
        <v>3.2913534761904764</v>
      </c>
      <c r="BB69">
        <v>2.6675408722986247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71.624545536150237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2.7899959017640317</v>
      </c>
      <c r="L70">
        <v>9.1496710281800517</v>
      </c>
      <c r="M70">
        <v>2.5599802908702616</v>
      </c>
      <c r="N70">
        <v>2.8501012140654951</v>
      </c>
      <c r="O70">
        <v>3.1601689981744587</v>
      </c>
      <c r="P70">
        <v>5.2101561703980099</v>
      </c>
      <c r="Q70">
        <v>0.20014641613198905</v>
      </c>
      <c r="R70">
        <v>1.2698912245168121</v>
      </c>
      <c r="S70">
        <v>0.62972245450768605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3.0290750772353032</v>
      </c>
      <c r="AC70">
        <v>1.9437580779827519</v>
      </c>
      <c r="AD70">
        <v>1.7669599300622747</v>
      </c>
      <c r="AE70">
        <v>4.9222452911183554</v>
      </c>
      <c r="AF70">
        <v>0</v>
      </c>
      <c r="AG70">
        <v>4.6219203910164728</v>
      </c>
      <c r="AH70">
        <v>12.532800405277236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4.3688567428571421</v>
      </c>
      <c r="AZ70">
        <v>0</v>
      </c>
      <c r="BA70">
        <v>3.2913534761904764</v>
      </c>
      <c r="BB70">
        <v>2.6675408722986247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71.624484048174892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2.7700131117827147</v>
      </c>
      <c r="L71">
        <v>9.1497014252384563</v>
      </c>
      <c r="M71">
        <v>2.5599802908702616</v>
      </c>
      <c r="N71">
        <v>2.8501012140654951</v>
      </c>
      <c r="O71">
        <v>3.1601689981744587</v>
      </c>
      <c r="P71">
        <v>5.2101561703980099</v>
      </c>
      <c r="Q71">
        <v>0.20014641613198905</v>
      </c>
      <c r="R71">
        <v>1.2696328878548164</v>
      </c>
      <c r="S71">
        <v>0.62982610094517966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3.0290750772353032</v>
      </c>
      <c r="AC71">
        <v>2.9155093361221804</v>
      </c>
      <c r="AD71">
        <v>1.7669599300622747</v>
      </c>
      <c r="AE71">
        <v>4.9222452911183554</v>
      </c>
      <c r="AF71">
        <v>0</v>
      </c>
      <c r="AG71">
        <v>4.6219203910164728</v>
      </c>
      <c r="AH71">
        <v>11.839352558837438</v>
      </c>
      <c r="AI71">
        <v>1.4051878602147949</v>
      </c>
      <c r="AJ71">
        <v>0</v>
      </c>
      <c r="AK71">
        <v>0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0.97887976795580101</v>
      </c>
      <c r="BA71">
        <v>3.1501740361445778</v>
      </c>
      <c r="BB71">
        <v>2.6675408722986247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74.125568564851804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2.7900179661728011</v>
      </c>
      <c r="L72">
        <v>9.1497014252384563</v>
      </c>
      <c r="M72">
        <v>2.5599802908702616</v>
      </c>
      <c r="N72">
        <v>2.8501012140654951</v>
      </c>
      <c r="O72">
        <v>3.1601689981744587</v>
      </c>
      <c r="P72">
        <v>5.2101561703980099</v>
      </c>
      <c r="Q72">
        <v>0.20014641613198905</v>
      </c>
      <c r="R72">
        <v>1.2696328878548164</v>
      </c>
      <c r="S72">
        <v>0.62982610094517966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3.0290750772353032</v>
      </c>
      <c r="AC72">
        <v>2.9155093361221804</v>
      </c>
      <c r="AD72">
        <v>1.7669599300622747</v>
      </c>
      <c r="AE72">
        <v>4.9222452911183554</v>
      </c>
      <c r="AF72">
        <v>0</v>
      </c>
      <c r="AG72">
        <v>4.6219203910164728</v>
      </c>
      <c r="AH72">
        <v>11.839352558837438</v>
      </c>
      <c r="AI72">
        <v>1.5329321874784707</v>
      </c>
      <c r="AJ72">
        <v>0</v>
      </c>
      <c r="AK72">
        <v>0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1.1523428537735847</v>
      </c>
      <c r="BA72">
        <v>3.1501740361445778</v>
      </c>
      <c r="BB72">
        <v>2.6675408722986247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74.446780832323356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2.7899959017640317</v>
      </c>
      <c r="L73">
        <v>9.1497014252384563</v>
      </c>
      <c r="M73">
        <v>2.5599802908702616</v>
      </c>
      <c r="N73">
        <v>2.8501012140654951</v>
      </c>
      <c r="O73">
        <v>3.1601689981744587</v>
      </c>
      <c r="P73">
        <v>5.2101561703980099</v>
      </c>
      <c r="Q73">
        <v>0.20014641613198905</v>
      </c>
      <c r="R73">
        <v>1.2696328878548164</v>
      </c>
      <c r="S73">
        <v>0.62982610094517966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3.0290750772353032</v>
      </c>
      <c r="AC73">
        <v>2.9155093361221804</v>
      </c>
      <c r="AD73">
        <v>1.7669599300622747</v>
      </c>
      <c r="AE73">
        <v>4.9222452911183554</v>
      </c>
      <c r="AF73">
        <v>0</v>
      </c>
      <c r="AG73">
        <v>4.6219203910164728</v>
      </c>
      <c r="AH73">
        <v>11.839352558837438</v>
      </c>
      <c r="AI73">
        <v>1.5329321874784707</v>
      </c>
      <c r="AJ73">
        <v>0</v>
      </c>
      <c r="AK73">
        <v>0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4.3688567428571421</v>
      </c>
      <c r="AZ73">
        <v>2.2878550874704491</v>
      </c>
      <c r="BA73">
        <v>3.1501740361445778</v>
      </c>
      <c r="BB73">
        <v>2.6675408722986247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76.016601817622814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2.7899959017640317</v>
      </c>
      <c r="L74">
        <v>9.1497014252384563</v>
      </c>
      <c r="M74">
        <v>2.5599802908702616</v>
      </c>
      <c r="N74">
        <v>2.8501012140654951</v>
      </c>
      <c r="O74">
        <v>3.1601689981744587</v>
      </c>
      <c r="P74">
        <v>5.2101561703980099</v>
      </c>
      <c r="Q74">
        <v>0.20014641613198905</v>
      </c>
      <c r="R74">
        <v>1.2696328878548164</v>
      </c>
      <c r="S74">
        <v>0.62982610094517966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3.0290750772353032</v>
      </c>
      <c r="AC74">
        <v>2.9155093361221804</v>
      </c>
      <c r="AD74">
        <v>1.7669599300622747</v>
      </c>
      <c r="AE74">
        <v>4.9222452911183554</v>
      </c>
      <c r="AF74">
        <v>0</v>
      </c>
      <c r="AG74">
        <v>4.6219203910164728</v>
      </c>
      <c r="AH74">
        <v>11.839352558837438</v>
      </c>
      <c r="AI74">
        <v>0.35768416840116435</v>
      </c>
      <c r="AJ74">
        <v>0</v>
      </c>
      <c r="AK74">
        <v>0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4.3688567428571421</v>
      </c>
      <c r="AZ74">
        <v>2.2878550874704491</v>
      </c>
      <c r="BA74">
        <v>3.1501740361445778</v>
      </c>
      <c r="BB74">
        <v>2.6675408722986247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74.841353798545498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2.7900102347308042</v>
      </c>
      <c r="L75">
        <v>9.15</v>
      </c>
      <c r="M75">
        <v>2.5599802908702616</v>
      </c>
      <c r="N75">
        <v>2.8501012140654951</v>
      </c>
      <c r="O75">
        <v>3.1601689981744587</v>
      </c>
      <c r="P75">
        <v>5.2101561703980099</v>
      </c>
      <c r="Q75">
        <v>0.20014641613198905</v>
      </c>
      <c r="R75">
        <v>1.2696328878548164</v>
      </c>
      <c r="S75">
        <v>0.62982610094517966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1.7669599300622747</v>
      </c>
      <c r="AE75">
        <v>4.9222452911183554</v>
      </c>
      <c r="AF75">
        <v>0</v>
      </c>
      <c r="AG75">
        <v>4.6219203910164728</v>
      </c>
      <c r="AH75">
        <v>11.839352558837438</v>
      </c>
      <c r="AI75">
        <v>0.35768416840116435</v>
      </c>
      <c r="AJ75">
        <v>0</v>
      </c>
      <c r="AK75">
        <v>0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4.3688567428571421</v>
      </c>
      <c r="AZ75">
        <v>2.2878550874704491</v>
      </c>
      <c r="BA75">
        <v>3.1501740361445778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76.398663324047348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2.7900102347308042</v>
      </c>
      <c r="L76">
        <v>9.1495225692724027</v>
      </c>
      <c r="M76">
        <v>2.5599802908702616</v>
      </c>
      <c r="N76">
        <v>2.8501012140654951</v>
      </c>
      <c r="O76">
        <v>3.1601689981744587</v>
      </c>
      <c r="P76">
        <v>5.2101561703980099</v>
      </c>
      <c r="Q76">
        <v>0.20014641613198905</v>
      </c>
      <c r="R76">
        <v>1.2696328878548164</v>
      </c>
      <c r="S76">
        <v>0.62982610094517966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4.6219203910164728</v>
      </c>
      <c r="AH76">
        <v>11.839352558837438</v>
      </c>
      <c r="AI76">
        <v>0.35768416840116435</v>
      </c>
      <c r="AJ76">
        <v>0</v>
      </c>
      <c r="AK76">
        <v>0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4.3688567428571421</v>
      </c>
      <c r="AZ76">
        <v>4.8595965385474864</v>
      </c>
      <c r="BA76">
        <v>3.1501740361445778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80.428267310922251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2.7899912809859795</v>
      </c>
      <c r="L77">
        <v>9.149588674922601</v>
      </c>
      <c r="M77">
        <v>2.5599802908702616</v>
      </c>
      <c r="N77">
        <v>2.8501012140654951</v>
      </c>
      <c r="O77">
        <v>3.1601689981744587</v>
      </c>
      <c r="P77">
        <v>5.2101561703980099</v>
      </c>
      <c r="Q77">
        <v>0.20014641613198905</v>
      </c>
      <c r="R77">
        <v>1.2700117825986612</v>
      </c>
      <c r="S77">
        <v>0.62973678373313347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4.6219203910164728</v>
      </c>
      <c r="AH77">
        <v>11.839352558837438</v>
      </c>
      <c r="AI77">
        <v>0.63872172308983255</v>
      </c>
      <c r="AJ77">
        <v>0</v>
      </c>
      <c r="AK77">
        <v>0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4.3688567428571421</v>
      </c>
      <c r="AZ77">
        <v>4.8595965385474864</v>
      </c>
      <c r="BA77">
        <v>3.1501740361445778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81.593121560079226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2.7899912809859795</v>
      </c>
      <c r="L78">
        <v>9.15</v>
      </c>
      <c r="M78">
        <v>2.5599802908702616</v>
      </c>
      <c r="N78">
        <v>2.8501012140654951</v>
      </c>
      <c r="O78">
        <v>3.1601689981744587</v>
      </c>
      <c r="P78">
        <v>5.2101561703980099</v>
      </c>
      <c r="Q78">
        <v>0.20014641613198905</v>
      </c>
      <c r="R78">
        <v>1.2700117825986612</v>
      </c>
      <c r="S78">
        <v>0.62973678373313347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4.6219203910164728</v>
      </c>
      <c r="AH78">
        <v>13.813987555245845</v>
      </c>
      <c r="AI78">
        <v>1.0219547916523135</v>
      </c>
      <c r="AJ78">
        <v>0</v>
      </c>
      <c r="AK78">
        <v>0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4.3722511636141643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84.913517753999571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2.7899912809859795</v>
      </c>
      <c r="L79">
        <v>9.15</v>
      </c>
      <c r="M79">
        <v>2.5599802908702616</v>
      </c>
      <c r="N79">
        <v>2.8501012140654951</v>
      </c>
      <c r="O79">
        <v>3.1601689981744587</v>
      </c>
      <c r="P79">
        <v>5.2101561703980099</v>
      </c>
      <c r="Q79">
        <v>0.20014641613198905</v>
      </c>
      <c r="R79">
        <v>1.2700117825986612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4.6219203910164728</v>
      </c>
      <c r="AH79">
        <v>13.813987555245845</v>
      </c>
      <c r="AI79">
        <v>4.9820297177693469</v>
      </c>
      <c r="AJ79">
        <v>0</v>
      </c>
      <c r="AK79">
        <v>0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4.3722511636141643</v>
      </c>
      <c r="AZ79">
        <v>4.8595965385474864</v>
      </c>
      <c r="BA79">
        <v>3.4998113772455093</v>
      </c>
      <c r="BB79">
        <v>2.6675408722986247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88.831123068856243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2.7899912809859795</v>
      </c>
      <c r="L80">
        <v>9.15</v>
      </c>
      <c r="M80">
        <v>2.5599802908702616</v>
      </c>
      <c r="N80">
        <v>2.8501012140654951</v>
      </c>
      <c r="O80">
        <v>3.1601689981744587</v>
      </c>
      <c r="P80">
        <v>5.2101561703980099</v>
      </c>
      <c r="Q80">
        <v>0.20014641613198905</v>
      </c>
      <c r="R80">
        <v>1.2700117825986612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4.6219203910164728</v>
      </c>
      <c r="AH80">
        <v>13.813987555245845</v>
      </c>
      <c r="AI80">
        <v>4.9820297177693469</v>
      </c>
      <c r="AJ80">
        <v>0</v>
      </c>
      <c r="AK80">
        <v>0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4.3722511636141643</v>
      </c>
      <c r="AZ80">
        <v>4.8595965385474864</v>
      </c>
      <c r="BA80">
        <v>3.4998113772455093</v>
      </c>
      <c r="BB80">
        <v>2.6675408722986247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88.831123068856243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2.7899912809859795</v>
      </c>
      <c r="L81">
        <v>9.15</v>
      </c>
      <c r="M81">
        <v>2.5599802908702616</v>
      </c>
      <c r="N81">
        <v>2.8501012140654951</v>
      </c>
      <c r="O81">
        <v>3.1601689981744587</v>
      </c>
      <c r="P81">
        <v>5.2101561703980099</v>
      </c>
      <c r="Q81">
        <v>0.20014641613198905</v>
      </c>
      <c r="R81">
        <v>1.2700117825986612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4.6219203910164728</v>
      </c>
      <c r="AH81">
        <v>13.813987555245845</v>
      </c>
      <c r="AI81">
        <v>4.9820297177693469</v>
      </c>
      <c r="AJ81">
        <v>0</v>
      </c>
      <c r="AK81">
        <v>0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4.3722511636141643</v>
      </c>
      <c r="AZ81">
        <v>4.8595965385474864</v>
      </c>
      <c r="BA81">
        <v>3.4998113772455093</v>
      </c>
      <c r="BB81">
        <v>2.6675408722986247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88.831123068856243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2.7900084681584256</v>
      </c>
      <c r="L82">
        <v>9.15</v>
      </c>
      <c r="M82">
        <v>2.5599802908702616</v>
      </c>
      <c r="N82">
        <v>2.8501012140654951</v>
      </c>
      <c r="O82">
        <v>3.1601689981744587</v>
      </c>
      <c r="P82">
        <v>5.2101561703980099</v>
      </c>
      <c r="Q82">
        <v>0.20014641613198905</v>
      </c>
      <c r="R82">
        <v>1.2700117825986612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4.6219203910164728</v>
      </c>
      <c r="AH82">
        <v>13.813987555245845</v>
      </c>
      <c r="AI82">
        <v>4.9820297177693469</v>
      </c>
      <c r="AJ82">
        <v>0</v>
      </c>
      <c r="AK82">
        <v>0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4.3722511636141643</v>
      </c>
      <c r="AZ82">
        <v>4.8595965385474864</v>
      </c>
      <c r="BA82">
        <v>3.4998113772455093</v>
      </c>
      <c r="BB82">
        <v>2.6675408722986247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88.831140256028689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2.7900084681584256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5.2101561703980099</v>
      </c>
      <c r="Q83">
        <v>0.20014641613198905</v>
      </c>
      <c r="R83">
        <v>1.2700117825986612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4.6219203910164728</v>
      </c>
      <c r="AH83">
        <v>13.813987555245845</v>
      </c>
      <c r="AI83">
        <v>4.9820297177693469</v>
      </c>
      <c r="AJ83">
        <v>0</v>
      </c>
      <c r="AK83">
        <v>0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4.3722511636141643</v>
      </c>
      <c r="AZ83">
        <v>4.8595965385474864</v>
      </c>
      <c r="BA83">
        <v>3.4998113772455093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88.873599383730053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5.2101561703980099</v>
      </c>
      <c r="Q84">
        <v>0.20014641613198905</v>
      </c>
      <c r="R84">
        <v>1.2700117825986612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4.6219203910164728</v>
      </c>
      <c r="AH84">
        <v>13.813987555245845</v>
      </c>
      <c r="AI84">
        <v>4.9820297177693469</v>
      </c>
      <c r="AJ84">
        <v>0</v>
      </c>
      <c r="AK84">
        <v>0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4.3722511636141643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88.873612097105777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5.2101561703980099</v>
      </c>
      <c r="Q85">
        <v>0.20014641613198905</v>
      </c>
      <c r="R85">
        <v>1.2700117825986612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4.6219203910164728</v>
      </c>
      <c r="AH85">
        <v>13.813987555245845</v>
      </c>
      <c r="AI85">
        <v>0.51097739582615676</v>
      </c>
      <c r="AJ85">
        <v>0</v>
      </c>
      <c r="AK85">
        <v>0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4.3722511636141643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84.402559775162587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5.2101561703980099</v>
      </c>
      <c r="Q86">
        <v>0.20014641613198905</v>
      </c>
      <c r="R86">
        <v>1.2700117825986612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4.6219203910164728</v>
      </c>
      <c r="AH86">
        <v>12.532800405277236</v>
      </c>
      <c r="AI86">
        <v>0.35768416840116435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4.3688567428571421</v>
      </c>
      <c r="AZ86">
        <v>4.8595965385474864</v>
      </c>
      <c r="BA86">
        <v>3.2913534761904764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82.652498665366821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5.2101561703980099</v>
      </c>
      <c r="Q87">
        <v>0.20014641613198905</v>
      </c>
      <c r="R87">
        <v>1.2700117825986612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4.6219203910164728</v>
      </c>
      <c r="AH87">
        <v>12.532800405277236</v>
      </c>
      <c r="AI87">
        <v>1.4051878602147949</v>
      </c>
      <c r="AJ87">
        <v>0</v>
      </c>
      <c r="AK87">
        <v>0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4.3688567428571421</v>
      </c>
      <c r="AZ87">
        <v>4.8595965385474864</v>
      </c>
      <c r="BA87">
        <v>3.2913534761904764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83.700002357180452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5.2101561703980099</v>
      </c>
      <c r="Q88">
        <v>0.20014641613198905</v>
      </c>
      <c r="R88">
        <v>1.2700117825986612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4.6219203910164728</v>
      </c>
      <c r="AH88">
        <v>12.532800405277236</v>
      </c>
      <c r="AI88">
        <v>1.4051878602147949</v>
      </c>
      <c r="AJ88">
        <v>0</v>
      </c>
      <c r="AK88">
        <v>0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4.3688567428571421</v>
      </c>
      <c r="AZ88">
        <v>4.8595965385474864</v>
      </c>
      <c r="BA88">
        <v>3.2913534761904764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83.700002357180452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5.2101561703980099</v>
      </c>
      <c r="Q89">
        <v>0.20014641613198905</v>
      </c>
      <c r="R89">
        <v>1.2700117825986612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4.6219203910164728</v>
      </c>
      <c r="AH89">
        <v>12.532800405277236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4.3688567428571421</v>
      </c>
      <c r="AZ89">
        <v>4.8595965385474864</v>
      </c>
      <c r="BA89">
        <v>3.2913534761904764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83.700002357180452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5.2101561703980099</v>
      </c>
      <c r="Q90">
        <v>0.20014641613198905</v>
      </c>
      <c r="R90">
        <v>1.2700117825986612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4.6219203910164728</v>
      </c>
      <c r="AH90">
        <v>13.813987555245845</v>
      </c>
      <c r="AI90">
        <v>1.4051878602147949</v>
      </c>
      <c r="AJ90">
        <v>0</v>
      </c>
      <c r="AK90">
        <v>0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4.3722511636141643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85.296770239551222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5.2101561703980099</v>
      </c>
      <c r="Q91">
        <v>0.20014641613198905</v>
      </c>
      <c r="R91">
        <v>1.2700117825986612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4.6219203910164728</v>
      </c>
      <c r="AH91">
        <v>13.813987555245845</v>
      </c>
      <c r="AI91">
        <v>1.4051878602147949</v>
      </c>
      <c r="AJ91">
        <v>0</v>
      </c>
      <c r="AK91">
        <v>0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4.3722511636141643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85.296770239551222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5.2101561703980099</v>
      </c>
      <c r="Q92">
        <v>0.20014641613198905</v>
      </c>
      <c r="R92">
        <v>1.2700117825986612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4.6219203910164728</v>
      </c>
      <c r="AH92">
        <v>13.813987555245845</v>
      </c>
      <c r="AI92">
        <v>1.4051878602147949</v>
      </c>
      <c r="AJ92">
        <v>0</v>
      </c>
      <c r="AK92">
        <v>0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4.3722511636141643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85.296770239551222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5.2101561703980099</v>
      </c>
      <c r="Q93">
        <v>0.20014641613198905</v>
      </c>
      <c r="R93">
        <v>1.2700117825986612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4.6219203910164728</v>
      </c>
      <c r="AH93">
        <v>13.813987555245845</v>
      </c>
      <c r="AI93">
        <v>1.4051878602147949</v>
      </c>
      <c r="AJ93">
        <v>0</v>
      </c>
      <c r="AK93">
        <v>0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4.3722511636141643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85.296770239551222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5.2101561703980099</v>
      </c>
      <c r="Q94">
        <v>0.20014641613198905</v>
      </c>
      <c r="R94">
        <v>1.2700117825986612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4.6219203910164728</v>
      </c>
      <c r="AH94">
        <v>12.532800405277236</v>
      </c>
      <c r="AI94">
        <v>1.4051878602147949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4.3688567428571421</v>
      </c>
      <c r="AZ94">
        <v>4.8595965385474864</v>
      </c>
      <c r="BA94">
        <v>3.2913534761904764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83.700002357180452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5.2101561703980099</v>
      </c>
      <c r="Q95">
        <v>0.20014641613198905</v>
      </c>
      <c r="R95">
        <v>1.2700117825986612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4.6219203910164728</v>
      </c>
      <c r="AH95">
        <v>12.532800405277236</v>
      </c>
      <c r="AI95">
        <v>0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4.3688567428571421</v>
      </c>
      <c r="AZ95">
        <v>4.8595965385474864</v>
      </c>
      <c r="BA95">
        <v>3.2913534761904764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82.294814496965671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5.2101561703980099</v>
      </c>
      <c r="Q96">
        <v>0.20014641613198905</v>
      </c>
      <c r="R96">
        <v>1.2700117825986612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4.6219203910164728</v>
      </c>
      <c r="AH96">
        <v>12.532800405277236</v>
      </c>
      <c r="AI96">
        <v>0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4.3688567428571421</v>
      </c>
      <c r="AZ96">
        <v>4.8595965385474864</v>
      </c>
      <c r="BA96">
        <v>3.2913534761904764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82.294814496965671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5.2101561703980099</v>
      </c>
      <c r="Q97">
        <v>0.20014641613198905</v>
      </c>
      <c r="R97">
        <v>1.2700117825986612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4.6219203910164728</v>
      </c>
      <c r="AH97">
        <v>12.532800405277236</v>
      </c>
      <c r="AI97">
        <v>0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4.3688567428571421</v>
      </c>
      <c r="AZ97">
        <v>4.8595965385474864</v>
      </c>
      <c r="BA97">
        <v>3.2913534761904764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82.294814496965671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5.2101561703980099</v>
      </c>
      <c r="Q98">
        <v>0.20014641613198905</v>
      </c>
      <c r="R98">
        <v>1.2700117825986612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4.6219203910164728</v>
      </c>
      <c r="AH98">
        <v>12.532800405277236</v>
      </c>
      <c r="AI98">
        <v>0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4.3688567428571421</v>
      </c>
      <c r="AZ98">
        <v>4.8595965385474864</v>
      </c>
      <c r="BA98">
        <v>3.2913534761904764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82.294814496965671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5.078014188374861E-2</v>
      </c>
      <c r="L99">
        <f t="shared" si="2"/>
        <v>0.12938533944614389</v>
      </c>
      <c r="M99">
        <f t="shared" si="2"/>
        <v>4.6909781995574662E-2</v>
      </c>
      <c r="N99">
        <f t="shared" si="2"/>
        <v>5.1251670053011879E-2</v>
      </c>
      <c r="O99">
        <f t="shared" si="2"/>
        <v>5.5901402547072279E-2</v>
      </c>
      <c r="P99">
        <f t="shared" si="2"/>
        <v>8.6416552578590405E-2</v>
      </c>
      <c r="Q99">
        <f t="shared" si="2"/>
        <v>4.6247000136848439E-3</v>
      </c>
      <c r="R99">
        <f t="shared" si="2"/>
        <v>2.3372867216990428E-2</v>
      </c>
      <c r="S99">
        <f t="shared" si="2"/>
        <v>1.374755125432916E-2</v>
      </c>
      <c r="T99">
        <f t="shared" si="2"/>
        <v>2.7637058819297466E-2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9.8444939184874167E-2</v>
      </c>
      <c r="AC99">
        <f t="shared" si="2"/>
        <v>6.2198214001816819E-2</v>
      </c>
      <c r="AD99">
        <f t="shared" si="2"/>
        <v>5.5880106968001796E-2</v>
      </c>
      <c r="AE99">
        <f t="shared" si="2"/>
        <v>0.11813388698684064</v>
      </c>
      <c r="AF99">
        <f t="shared" si="2"/>
        <v>0</v>
      </c>
      <c r="AG99">
        <f t="shared" si="2"/>
        <v>0.11092608938439541</v>
      </c>
      <c r="AH99">
        <f t="shared" si="2"/>
        <v>0.29263496960769675</v>
      </c>
      <c r="AI99">
        <f t="shared" si="2"/>
        <v>2.208061106313898E-2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1.277111395064035E-2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0.10351309827096664</v>
      </c>
      <c r="AZ99">
        <f t="shared" si="2"/>
        <v>7.2567300682158054E-2</v>
      </c>
      <c r="BA99">
        <f t="shared" si="2"/>
        <v>7.6139655291280847E-2</v>
      </c>
      <c r="BB99">
        <f t="shared" si="2"/>
        <v>4.7354688641401417E-2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1.637357728804818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19.298003999999999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19.298003999999999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19.298003999999999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19.298003999999999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17.228418999999999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17.228418999999999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16.848224999999999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16.848224999999999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15.02975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15.02975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13.916902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13.916902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11.522691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11.522691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12.638261999999999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12.638261999999999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10.848426999999999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10.848426999999999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11.286305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11.286305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13.626462999999999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13.626462999999999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16.260589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16.260589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18.891891999999999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18.891891999999999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16.805163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16.805163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19.298003999999999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18.678197000000001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18.678197000000001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19.298003999999999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19.068072000000001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19.068072000000001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19.268052000000001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19.268052000000001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17.601351999999999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17.601351999999999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0.44833977024999977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0.44833977024999977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491.99</v>
      </c>
      <c r="L3" s="201">
        <v>17.2</v>
      </c>
      <c r="M3" s="201">
        <v>62.15</v>
      </c>
      <c r="N3" s="201">
        <v>51.68</v>
      </c>
      <c r="O3" s="201">
        <v>72.150000000000006</v>
      </c>
      <c r="P3" s="201">
        <v>30.23</v>
      </c>
      <c r="Q3" s="201">
        <v>4.1100000000000003</v>
      </c>
      <c r="R3" s="201">
        <v>18.57</v>
      </c>
      <c r="S3" s="201">
        <v>11.5</v>
      </c>
      <c r="T3" s="201">
        <v>0.69</v>
      </c>
      <c r="U3" s="201">
        <v>59.29</v>
      </c>
      <c r="V3" s="201">
        <v>8.82</v>
      </c>
      <c r="W3" s="201">
        <v>18.77</v>
      </c>
      <c r="X3" s="201">
        <v>62.84</v>
      </c>
      <c r="Y3" s="201">
        <v>0</v>
      </c>
      <c r="Z3">
        <v>0</v>
      </c>
      <c r="AA3" s="201">
        <v>12.06</v>
      </c>
      <c r="AB3" s="201">
        <v>0</v>
      </c>
      <c r="AC3" s="201">
        <v>0</v>
      </c>
      <c r="AD3" s="201">
        <v>0</v>
      </c>
      <c r="AE3" s="201">
        <v>82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277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3.68</v>
      </c>
      <c r="AZ3" s="201">
        <v>4.09</v>
      </c>
      <c r="BA3" s="201">
        <v>2.77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491.99</v>
      </c>
      <c r="L4" s="201">
        <v>17.2</v>
      </c>
      <c r="M4" s="201">
        <v>62.15</v>
      </c>
      <c r="N4" s="201">
        <v>51.68</v>
      </c>
      <c r="O4" s="201">
        <v>72.150000000000006</v>
      </c>
      <c r="P4" s="201">
        <v>30.23</v>
      </c>
      <c r="Q4" s="201">
        <v>4.1100000000000003</v>
      </c>
      <c r="R4" s="201">
        <v>18.57</v>
      </c>
      <c r="S4" s="201">
        <v>11.5</v>
      </c>
      <c r="T4" s="201">
        <v>0.69</v>
      </c>
      <c r="U4" s="201">
        <v>59.57</v>
      </c>
      <c r="V4" s="201">
        <v>8.82</v>
      </c>
      <c r="W4" s="201">
        <v>18.77</v>
      </c>
      <c r="X4" s="201">
        <v>62.84</v>
      </c>
      <c r="Y4" s="201">
        <v>0</v>
      </c>
      <c r="Z4">
        <v>0</v>
      </c>
      <c r="AA4" s="201">
        <v>12.06</v>
      </c>
      <c r="AB4" s="201">
        <v>0</v>
      </c>
      <c r="AC4" s="201">
        <v>0</v>
      </c>
      <c r="AD4" s="201">
        <v>0</v>
      </c>
      <c r="AE4" s="201">
        <v>82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277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2.77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491.99</v>
      </c>
      <c r="L5" s="201">
        <v>17.2</v>
      </c>
      <c r="M5" s="201">
        <v>62.15</v>
      </c>
      <c r="N5" s="201">
        <v>51.68</v>
      </c>
      <c r="O5" s="201">
        <v>72.150000000000006</v>
      </c>
      <c r="P5" s="201">
        <v>30.23</v>
      </c>
      <c r="Q5" s="201">
        <v>4.1100000000000003</v>
      </c>
      <c r="R5" s="201">
        <v>18.57</v>
      </c>
      <c r="S5" s="201">
        <v>11.5</v>
      </c>
      <c r="T5" s="201">
        <v>0.69</v>
      </c>
      <c r="U5" s="201">
        <v>59.57</v>
      </c>
      <c r="V5" s="201">
        <v>8.82</v>
      </c>
      <c r="W5" s="201">
        <v>18.77</v>
      </c>
      <c r="X5" s="201">
        <v>62.84</v>
      </c>
      <c r="Y5" s="201">
        <v>0</v>
      </c>
      <c r="Z5">
        <v>0</v>
      </c>
      <c r="AA5" s="201">
        <v>12.06</v>
      </c>
      <c r="AB5" s="201">
        <v>0</v>
      </c>
      <c r="AC5" s="201">
        <v>0</v>
      </c>
      <c r="AD5" s="201">
        <v>0</v>
      </c>
      <c r="AE5" s="201">
        <v>82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277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2.77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491.99</v>
      </c>
      <c r="L6" s="201">
        <v>17.2</v>
      </c>
      <c r="M6" s="201">
        <v>62.15</v>
      </c>
      <c r="N6" s="201">
        <v>51.68</v>
      </c>
      <c r="O6" s="201">
        <v>72.150000000000006</v>
      </c>
      <c r="P6" s="201">
        <v>30.23</v>
      </c>
      <c r="Q6" s="201">
        <v>4.1100000000000003</v>
      </c>
      <c r="R6" s="201">
        <v>18.57</v>
      </c>
      <c r="S6" s="201">
        <v>11.5</v>
      </c>
      <c r="T6" s="201">
        <v>0.69</v>
      </c>
      <c r="U6" s="201">
        <v>59.57</v>
      </c>
      <c r="V6" s="201">
        <v>8.82</v>
      </c>
      <c r="W6" s="201">
        <v>18.77</v>
      </c>
      <c r="X6" s="201">
        <v>62.84</v>
      </c>
      <c r="Y6" s="201">
        <v>0</v>
      </c>
      <c r="Z6">
        <v>0</v>
      </c>
      <c r="AA6" s="201">
        <v>12.06</v>
      </c>
      <c r="AB6" s="201">
        <v>0</v>
      </c>
      <c r="AC6" s="201">
        <v>0</v>
      </c>
      <c r="AD6" s="201">
        <v>0</v>
      </c>
      <c r="AE6" s="201">
        <v>82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277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2.77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491.99</v>
      </c>
      <c r="L7" s="201">
        <v>17.46</v>
      </c>
      <c r="M7" s="201">
        <v>62.15</v>
      </c>
      <c r="N7" s="201">
        <v>51.68</v>
      </c>
      <c r="O7" s="201">
        <v>72.150000000000006</v>
      </c>
      <c r="P7" s="201">
        <v>30.23</v>
      </c>
      <c r="Q7" s="201">
        <v>4.1100000000000003</v>
      </c>
      <c r="R7" s="201">
        <v>18.57</v>
      </c>
      <c r="S7" s="201">
        <v>11.5</v>
      </c>
      <c r="T7" s="201">
        <v>0.69</v>
      </c>
      <c r="U7" s="201">
        <v>59.57</v>
      </c>
      <c r="V7" s="201">
        <v>8.82</v>
      </c>
      <c r="W7" s="201">
        <v>18.77</v>
      </c>
      <c r="X7" s="201">
        <v>62.84</v>
      </c>
      <c r="Y7" s="201">
        <v>0</v>
      </c>
      <c r="Z7">
        <v>0</v>
      </c>
      <c r="AA7" s="201">
        <v>12.06</v>
      </c>
      <c r="AB7" s="201">
        <v>0</v>
      </c>
      <c r="AC7" s="201">
        <v>0</v>
      </c>
      <c r="AD7" s="201">
        <v>0</v>
      </c>
      <c r="AE7" s="201">
        <v>82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277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2.77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494.28</v>
      </c>
      <c r="L8" s="201">
        <v>17.46</v>
      </c>
      <c r="M8" s="201">
        <v>62.15</v>
      </c>
      <c r="N8" s="201">
        <v>51.68</v>
      </c>
      <c r="O8" s="201">
        <v>72.150000000000006</v>
      </c>
      <c r="P8" s="201">
        <v>30.23</v>
      </c>
      <c r="Q8" s="201">
        <v>4.1100000000000003</v>
      </c>
      <c r="R8" s="201">
        <v>18.57</v>
      </c>
      <c r="S8" s="201">
        <v>11.5</v>
      </c>
      <c r="T8" s="201">
        <v>0.69</v>
      </c>
      <c r="U8" s="201">
        <v>59.57</v>
      </c>
      <c r="V8" s="201">
        <v>8.82</v>
      </c>
      <c r="W8" s="201">
        <v>18.77</v>
      </c>
      <c r="X8" s="201">
        <v>62.84</v>
      </c>
      <c r="Y8" s="201">
        <v>0</v>
      </c>
      <c r="Z8">
        <v>0</v>
      </c>
      <c r="AA8" s="201">
        <v>12.06</v>
      </c>
      <c r="AB8" s="201">
        <v>0</v>
      </c>
      <c r="AC8" s="201">
        <v>0</v>
      </c>
      <c r="AD8" s="201">
        <v>0</v>
      </c>
      <c r="AE8" s="201">
        <v>82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277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2.77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17.45</v>
      </c>
      <c r="M9" s="201">
        <v>62.15</v>
      </c>
      <c r="N9" s="201">
        <v>51.68</v>
      </c>
      <c r="O9" s="201">
        <v>72.150000000000006</v>
      </c>
      <c r="P9" s="201">
        <v>30.23</v>
      </c>
      <c r="Q9" s="201">
        <v>4.28</v>
      </c>
      <c r="R9" s="201">
        <v>18.57</v>
      </c>
      <c r="S9" s="201">
        <v>11.5</v>
      </c>
      <c r="T9" s="201">
        <v>0.69</v>
      </c>
      <c r="U9" s="201">
        <v>59.57</v>
      </c>
      <c r="V9" s="201">
        <v>8.82</v>
      </c>
      <c r="W9" s="201">
        <v>18.77</v>
      </c>
      <c r="X9" s="201">
        <v>62.84</v>
      </c>
      <c r="Y9" s="201">
        <v>0</v>
      </c>
      <c r="Z9">
        <v>0</v>
      </c>
      <c r="AA9" s="201">
        <v>12.06</v>
      </c>
      <c r="AB9" s="201">
        <v>0</v>
      </c>
      <c r="AC9" s="201">
        <v>0</v>
      </c>
      <c r="AD9" s="201">
        <v>0</v>
      </c>
      <c r="AE9" s="201">
        <v>82</v>
      </c>
      <c r="AF9" s="201">
        <v>0</v>
      </c>
      <c r="AG9" s="201">
        <v>0</v>
      </c>
      <c r="AH9" s="201">
        <v>0</v>
      </c>
      <c r="AI9" s="201">
        <v>116.56</v>
      </c>
      <c r="AJ9" s="201">
        <v>0</v>
      </c>
      <c r="AK9" s="201">
        <v>0</v>
      </c>
      <c r="AL9" s="201">
        <v>0</v>
      </c>
      <c r="AM9" s="201">
        <v>200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2.77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17.45</v>
      </c>
      <c r="M10" s="201">
        <v>62.15</v>
      </c>
      <c r="N10" s="201">
        <v>51.68</v>
      </c>
      <c r="O10" s="201">
        <v>72.150000000000006</v>
      </c>
      <c r="P10" s="201">
        <v>30.23</v>
      </c>
      <c r="Q10" s="201">
        <v>4.28</v>
      </c>
      <c r="R10" s="201">
        <v>18.57</v>
      </c>
      <c r="S10" s="201">
        <v>11.5</v>
      </c>
      <c r="T10" s="201">
        <v>0.69</v>
      </c>
      <c r="U10" s="201">
        <v>59.57</v>
      </c>
      <c r="V10" s="201">
        <v>8.82</v>
      </c>
      <c r="W10" s="201">
        <v>18.77</v>
      </c>
      <c r="X10" s="201">
        <v>62.84</v>
      </c>
      <c r="Y10" s="201">
        <v>0</v>
      </c>
      <c r="Z10">
        <v>0</v>
      </c>
      <c r="AA10" s="201">
        <v>12.06</v>
      </c>
      <c r="AB10" s="201">
        <v>0</v>
      </c>
      <c r="AC10" s="201">
        <v>0</v>
      </c>
      <c r="AD10" s="201">
        <v>0</v>
      </c>
      <c r="AE10" s="201">
        <v>82</v>
      </c>
      <c r="AF10" s="201">
        <v>0</v>
      </c>
      <c r="AG10" s="201">
        <v>0</v>
      </c>
      <c r="AH10" s="201">
        <v>0</v>
      </c>
      <c r="AI10" s="201">
        <v>116.56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2.77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494.29</v>
      </c>
      <c r="L11" s="201">
        <v>17.46</v>
      </c>
      <c r="M11" s="201">
        <v>62.15</v>
      </c>
      <c r="N11" s="201">
        <v>51.68</v>
      </c>
      <c r="O11" s="201">
        <v>72.150000000000006</v>
      </c>
      <c r="P11" s="201">
        <v>30.23</v>
      </c>
      <c r="Q11" s="201">
        <v>4.28</v>
      </c>
      <c r="R11" s="201">
        <v>18.579999999999998</v>
      </c>
      <c r="S11" s="201">
        <v>11.5</v>
      </c>
      <c r="T11" s="201">
        <v>0.71</v>
      </c>
      <c r="U11" s="201">
        <v>59.57</v>
      </c>
      <c r="V11" s="201">
        <v>8.82</v>
      </c>
      <c r="W11" s="201">
        <v>18.77</v>
      </c>
      <c r="X11" s="201">
        <v>62.84</v>
      </c>
      <c r="Y11" s="201">
        <v>0</v>
      </c>
      <c r="Z11">
        <v>0</v>
      </c>
      <c r="AA11" s="201">
        <v>12.06</v>
      </c>
      <c r="AB11" s="201">
        <v>0</v>
      </c>
      <c r="AC11" s="201">
        <v>0</v>
      </c>
      <c r="AD11" s="201">
        <v>0</v>
      </c>
      <c r="AE11" s="201">
        <v>82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4.26</v>
      </c>
      <c r="BA11" s="201">
        <v>2.89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494.29</v>
      </c>
      <c r="L12" s="201">
        <v>17.46</v>
      </c>
      <c r="M12" s="201">
        <v>62.15</v>
      </c>
      <c r="N12" s="201">
        <v>51.68</v>
      </c>
      <c r="O12" s="201">
        <v>72.150000000000006</v>
      </c>
      <c r="P12" s="201">
        <v>30.23</v>
      </c>
      <c r="Q12" s="201">
        <v>4.28</v>
      </c>
      <c r="R12" s="201">
        <v>18.579999999999998</v>
      </c>
      <c r="S12" s="201">
        <v>11.5</v>
      </c>
      <c r="T12" s="201">
        <v>0.71</v>
      </c>
      <c r="U12" s="201">
        <v>59.57</v>
      </c>
      <c r="V12" s="201">
        <v>8.82</v>
      </c>
      <c r="W12" s="201">
        <v>18.77</v>
      </c>
      <c r="X12" s="201">
        <v>62.84</v>
      </c>
      <c r="Y12" s="201">
        <v>0</v>
      </c>
      <c r="Z12">
        <v>0</v>
      </c>
      <c r="AA12" s="201">
        <v>12.06</v>
      </c>
      <c r="AB12" s="201">
        <v>0</v>
      </c>
      <c r="AC12" s="201">
        <v>0</v>
      </c>
      <c r="AD12" s="201">
        <v>0</v>
      </c>
      <c r="AE12" s="201">
        <v>82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4.26</v>
      </c>
      <c r="BA12" s="201">
        <v>2.89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494.29</v>
      </c>
      <c r="L13" s="201">
        <v>17.46</v>
      </c>
      <c r="M13" s="201">
        <v>62.15</v>
      </c>
      <c r="N13" s="201">
        <v>51.68</v>
      </c>
      <c r="O13" s="201">
        <v>72.150000000000006</v>
      </c>
      <c r="P13" s="201">
        <v>30.23</v>
      </c>
      <c r="Q13" s="201">
        <v>4.28</v>
      </c>
      <c r="R13" s="201">
        <v>18.579999999999998</v>
      </c>
      <c r="S13" s="201">
        <v>11.5</v>
      </c>
      <c r="T13" s="201">
        <v>0.71</v>
      </c>
      <c r="U13" s="201">
        <v>59.57</v>
      </c>
      <c r="V13" s="201">
        <v>8.82</v>
      </c>
      <c r="W13" s="201">
        <v>18.77</v>
      </c>
      <c r="X13" s="201">
        <v>62.84</v>
      </c>
      <c r="Y13" s="201">
        <v>0</v>
      </c>
      <c r="Z13">
        <v>0</v>
      </c>
      <c r="AA13" s="201">
        <v>12.06</v>
      </c>
      <c r="AB13" s="201">
        <v>0</v>
      </c>
      <c r="AC13" s="201">
        <v>0</v>
      </c>
      <c r="AD13" s="201">
        <v>0</v>
      </c>
      <c r="AE13" s="201">
        <v>82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4.26</v>
      </c>
      <c r="BA13" s="201">
        <v>2.89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494.29</v>
      </c>
      <c r="L14" s="201">
        <v>17.45</v>
      </c>
      <c r="M14" s="201">
        <v>62.15</v>
      </c>
      <c r="N14" s="201">
        <v>51.68</v>
      </c>
      <c r="O14" s="201">
        <v>72.150000000000006</v>
      </c>
      <c r="P14" s="201">
        <v>30.23</v>
      </c>
      <c r="Q14" s="201">
        <v>4.28</v>
      </c>
      <c r="R14" s="201">
        <v>18.579999999999998</v>
      </c>
      <c r="S14" s="201">
        <v>11.76</v>
      </c>
      <c r="T14" s="201">
        <v>0.71</v>
      </c>
      <c r="U14" s="201">
        <v>59.57</v>
      </c>
      <c r="V14" s="201">
        <v>8.82</v>
      </c>
      <c r="W14" s="201">
        <v>18.77</v>
      </c>
      <c r="X14" s="201">
        <v>62.84</v>
      </c>
      <c r="Y14" s="201">
        <v>0</v>
      </c>
      <c r="Z14">
        <v>0</v>
      </c>
      <c r="AA14" s="201">
        <v>12.06</v>
      </c>
      <c r="AB14" s="201">
        <v>0</v>
      </c>
      <c r="AC14" s="201">
        <v>0</v>
      </c>
      <c r="AD14" s="201">
        <v>0</v>
      </c>
      <c r="AE14" s="201">
        <v>82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4.26</v>
      </c>
      <c r="BA14" s="201">
        <v>2.89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494.29</v>
      </c>
      <c r="L15" s="201">
        <v>17.46</v>
      </c>
      <c r="M15" s="201">
        <v>62.15</v>
      </c>
      <c r="N15" s="201">
        <v>51.68</v>
      </c>
      <c r="O15" s="201">
        <v>72.150000000000006</v>
      </c>
      <c r="P15" s="201">
        <v>30.23</v>
      </c>
      <c r="Q15" s="201">
        <v>4.28</v>
      </c>
      <c r="R15" s="201">
        <v>18.579999999999998</v>
      </c>
      <c r="S15" s="201">
        <v>11.76</v>
      </c>
      <c r="T15" s="201">
        <v>0.71</v>
      </c>
      <c r="U15" s="201">
        <v>58.93</v>
      </c>
      <c r="V15" s="201">
        <v>8.82</v>
      </c>
      <c r="W15" s="201">
        <v>18.77</v>
      </c>
      <c r="X15" s="201">
        <v>62.84</v>
      </c>
      <c r="Y15" s="201">
        <v>0</v>
      </c>
      <c r="Z15">
        <v>0</v>
      </c>
      <c r="AA15" s="201">
        <v>12.06</v>
      </c>
      <c r="AB15" s="201">
        <v>0</v>
      </c>
      <c r="AC15" s="201">
        <v>0</v>
      </c>
      <c r="AD15" s="201">
        <v>0</v>
      </c>
      <c r="AE15" s="201">
        <v>82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4.26</v>
      </c>
      <c r="BA15" s="201">
        <v>2.89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494.29</v>
      </c>
      <c r="L16" s="201">
        <v>17.45</v>
      </c>
      <c r="M16" s="201">
        <v>62.15</v>
      </c>
      <c r="N16" s="201">
        <v>51.68</v>
      </c>
      <c r="O16" s="201">
        <v>72.150000000000006</v>
      </c>
      <c r="P16" s="201">
        <v>30.23</v>
      </c>
      <c r="Q16" s="201">
        <v>4.28</v>
      </c>
      <c r="R16" s="201">
        <v>18.579999999999998</v>
      </c>
      <c r="S16" s="201">
        <v>11.76</v>
      </c>
      <c r="T16" s="201">
        <v>0.98</v>
      </c>
      <c r="U16" s="201">
        <v>58.93</v>
      </c>
      <c r="V16" s="201">
        <v>8.82</v>
      </c>
      <c r="W16" s="201">
        <v>18.77</v>
      </c>
      <c r="X16" s="201">
        <v>62.84</v>
      </c>
      <c r="Y16" s="201">
        <v>0</v>
      </c>
      <c r="Z16">
        <v>0</v>
      </c>
      <c r="AA16" s="201">
        <v>12.06</v>
      </c>
      <c r="AB16" s="201">
        <v>0</v>
      </c>
      <c r="AC16" s="201">
        <v>0</v>
      </c>
      <c r="AD16" s="201">
        <v>0</v>
      </c>
      <c r="AE16" s="201">
        <v>82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4.26</v>
      </c>
      <c r="BA16" s="201">
        <v>2.89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434.21</v>
      </c>
      <c r="L17" s="201">
        <v>9.74</v>
      </c>
      <c r="M17" s="201">
        <v>62.15</v>
      </c>
      <c r="N17" s="201">
        <v>51.68</v>
      </c>
      <c r="O17" s="201">
        <v>72.150000000000006</v>
      </c>
      <c r="P17" s="201">
        <v>30.23</v>
      </c>
      <c r="Q17" s="201">
        <v>4.28</v>
      </c>
      <c r="R17" s="201">
        <v>18.579999999999998</v>
      </c>
      <c r="S17" s="201">
        <v>11.76</v>
      </c>
      <c r="T17" s="201">
        <v>1.42</v>
      </c>
      <c r="U17" s="201">
        <v>58.93</v>
      </c>
      <c r="V17" s="201">
        <v>8.82</v>
      </c>
      <c r="W17" s="201">
        <v>18.77</v>
      </c>
      <c r="X17" s="201">
        <v>62.84</v>
      </c>
      <c r="Y17" s="201">
        <v>0</v>
      </c>
      <c r="Z17">
        <v>0</v>
      </c>
      <c r="AA17" s="201">
        <v>12.06</v>
      </c>
      <c r="AB17" s="201">
        <v>0</v>
      </c>
      <c r="AC17" s="201">
        <v>0</v>
      </c>
      <c r="AD17" s="201">
        <v>0</v>
      </c>
      <c r="AE17" s="201">
        <v>82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4.26</v>
      </c>
      <c r="BA17" s="201">
        <v>2.89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413.24</v>
      </c>
      <c r="L18" s="201">
        <v>9.5500000000000007</v>
      </c>
      <c r="M18" s="201">
        <v>62.15</v>
      </c>
      <c r="N18" s="201">
        <v>51.68</v>
      </c>
      <c r="O18" s="201">
        <v>72.150000000000006</v>
      </c>
      <c r="P18" s="201">
        <v>30.23</v>
      </c>
      <c r="Q18" s="201">
        <v>4.28</v>
      </c>
      <c r="R18" s="201">
        <v>19.13</v>
      </c>
      <c r="S18" s="201">
        <v>11.76</v>
      </c>
      <c r="T18" s="201">
        <v>1.42</v>
      </c>
      <c r="U18" s="201">
        <v>58.93</v>
      </c>
      <c r="V18" s="201">
        <v>8.82</v>
      </c>
      <c r="W18" s="201">
        <v>18.77</v>
      </c>
      <c r="X18" s="201">
        <v>62.84</v>
      </c>
      <c r="Y18" s="201">
        <v>0</v>
      </c>
      <c r="Z18">
        <v>0</v>
      </c>
      <c r="AA18" s="201">
        <v>12.06</v>
      </c>
      <c r="AB18" s="201">
        <v>0</v>
      </c>
      <c r="AC18" s="201">
        <v>0</v>
      </c>
      <c r="AD18" s="201">
        <v>0</v>
      </c>
      <c r="AE18" s="201">
        <v>82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4.26</v>
      </c>
      <c r="BA18" s="201">
        <v>2.89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434.21</v>
      </c>
      <c r="L19" s="201">
        <v>9.74</v>
      </c>
      <c r="M19" s="201">
        <v>62.15</v>
      </c>
      <c r="N19" s="201">
        <v>51.68</v>
      </c>
      <c r="O19" s="201">
        <v>72.150000000000006</v>
      </c>
      <c r="P19" s="201">
        <v>30.23</v>
      </c>
      <c r="Q19" s="201">
        <v>4.28</v>
      </c>
      <c r="R19" s="201">
        <v>18.579999999999998</v>
      </c>
      <c r="S19" s="201">
        <v>11.76</v>
      </c>
      <c r="T19" s="201">
        <v>1.42</v>
      </c>
      <c r="U19" s="201">
        <v>58.93</v>
      </c>
      <c r="V19" s="201">
        <v>8.82</v>
      </c>
      <c r="W19" s="201">
        <v>18.77</v>
      </c>
      <c r="X19" s="201">
        <v>62.84</v>
      </c>
      <c r="Y19" s="201">
        <v>0</v>
      </c>
      <c r="Z19">
        <v>0</v>
      </c>
      <c r="AA19" s="201">
        <v>12.06</v>
      </c>
      <c r="AB19" s="201">
        <v>0</v>
      </c>
      <c r="AC19" s="201">
        <v>0</v>
      </c>
      <c r="AD19" s="201">
        <v>0</v>
      </c>
      <c r="AE19" s="201">
        <v>82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4.26</v>
      </c>
      <c r="BA19" s="201">
        <v>2.89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434.21</v>
      </c>
      <c r="L20" s="201">
        <v>9.5500000000000007</v>
      </c>
      <c r="M20" s="201">
        <v>62.15</v>
      </c>
      <c r="N20" s="201">
        <v>51.68</v>
      </c>
      <c r="O20" s="201">
        <v>72.150000000000006</v>
      </c>
      <c r="P20" s="201">
        <v>30.23</v>
      </c>
      <c r="Q20" s="201">
        <v>4.28</v>
      </c>
      <c r="R20" s="201">
        <v>18.579999999999998</v>
      </c>
      <c r="S20" s="201">
        <v>11.76</v>
      </c>
      <c r="T20" s="201">
        <v>1.42</v>
      </c>
      <c r="U20" s="201">
        <v>58.93</v>
      </c>
      <c r="V20" s="201">
        <v>8.82</v>
      </c>
      <c r="W20" s="201">
        <v>18.77</v>
      </c>
      <c r="X20" s="201">
        <v>62.84</v>
      </c>
      <c r="Y20" s="201">
        <v>0</v>
      </c>
      <c r="Z20">
        <v>0</v>
      </c>
      <c r="AA20" s="201">
        <v>12.06</v>
      </c>
      <c r="AB20" s="201">
        <v>0</v>
      </c>
      <c r="AC20" s="201">
        <v>0</v>
      </c>
      <c r="AD20" s="201">
        <v>0</v>
      </c>
      <c r="AE20" s="201">
        <v>82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4.26</v>
      </c>
      <c r="BA20" s="201">
        <v>2.89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434.21</v>
      </c>
      <c r="L21" s="201">
        <v>7.2</v>
      </c>
      <c r="M21" s="201">
        <v>62.15</v>
      </c>
      <c r="N21" s="201">
        <v>51.68</v>
      </c>
      <c r="O21" s="201">
        <v>72.150000000000006</v>
      </c>
      <c r="P21" s="201">
        <v>30.23</v>
      </c>
      <c r="Q21" s="201">
        <v>4.28</v>
      </c>
      <c r="R21" s="201">
        <v>19.13</v>
      </c>
      <c r="S21" s="201">
        <v>11.76</v>
      </c>
      <c r="T21" s="201">
        <v>1.42</v>
      </c>
      <c r="U21" s="201">
        <v>58.93</v>
      </c>
      <c r="V21" s="201">
        <v>8.82</v>
      </c>
      <c r="W21" s="201">
        <v>18.77</v>
      </c>
      <c r="X21" s="201">
        <v>62.84</v>
      </c>
      <c r="Y21" s="201">
        <v>0</v>
      </c>
      <c r="Z21">
        <v>0</v>
      </c>
      <c r="AA21" s="201">
        <v>12.06</v>
      </c>
      <c r="AB21" s="201">
        <v>0</v>
      </c>
      <c r="AC21" s="201">
        <v>0</v>
      </c>
      <c r="AD21" s="201">
        <v>0</v>
      </c>
      <c r="AE21" s="201">
        <v>82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4.26</v>
      </c>
      <c r="BA21" s="201">
        <v>2.77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434.21</v>
      </c>
      <c r="L22" s="201">
        <v>7.19</v>
      </c>
      <c r="M22" s="201">
        <v>62.15</v>
      </c>
      <c r="N22" s="201">
        <v>51.68</v>
      </c>
      <c r="O22" s="201">
        <v>72.150000000000006</v>
      </c>
      <c r="P22" s="201">
        <v>30.23</v>
      </c>
      <c r="Q22" s="201">
        <v>4.28</v>
      </c>
      <c r="R22" s="201">
        <v>19.13</v>
      </c>
      <c r="S22" s="201">
        <v>11.76</v>
      </c>
      <c r="T22" s="201">
        <v>1.42</v>
      </c>
      <c r="U22" s="201">
        <v>58.93</v>
      </c>
      <c r="V22" s="201">
        <v>8.82</v>
      </c>
      <c r="W22" s="201">
        <v>18.77</v>
      </c>
      <c r="X22" s="201">
        <v>62.84</v>
      </c>
      <c r="Y22" s="201">
        <v>0</v>
      </c>
      <c r="Z22">
        <v>0</v>
      </c>
      <c r="AA22" s="201">
        <v>12.06</v>
      </c>
      <c r="AB22" s="201">
        <v>0</v>
      </c>
      <c r="AC22" s="201">
        <v>0</v>
      </c>
      <c r="AD22" s="201">
        <v>0</v>
      </c>
      <c r="AE22" s="201">
        <v>82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4.26</v>
      </c>
      <c r="BA22" s="201">
        <v>2.77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434.21</v>
      </c>
      <c r="L23" s="201">
        <v>7.19</v>
      </c>
      <c r="M23" s="201">
        <v>62.15</v>
      </c>
      <c r="N23" s="201">
        <v>51.68</v>
      </c>
      <c r="O23" s="201">
        <v>72.150000000000006</v>
      </c>
      <c r="P23" s="201">
        <v>30.23</v>
      </c>
      <c r="Q23" s="201">
        <v>4.28</v>
      </c>
      <c r="R23" s="201">
        <v>19.13</v>
      </c>
      <c r="S23" s="201">
        <v>11.76</v>
      </c>
      <c r="T23" s="201">
        <v>1.42</v>
      </c>
      <c r="U23" s="201">
        <v>58.93</v>
      </c>
      <c r="V23" s="201">
        <v>8.82</v>
      </c>
      <c r="W23" s="201">
        <v>18.77</v>
      </c>
      <c r="X23" s="201">
        <v>62.84</v>
      </c>
      <c r="Y23" s="201">
        <v>0</v>
      </c>
      <c r="Z23">
        <v>0</v>
      </c>
      <c r="AA23" s="201">
        <v>12.06</v>
      </c>
      <c r="AB23" s="201">
        <v>0</v>
      </c>
      <c r="AC23" s="201">
        <v>0</v>
      </c>
      <c r="AD23" s="201">
        <v>0</v>
      </c>
      <c r="AE23" s="201">
        <v>82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4.26</v>
      </c>
      <c r="BA23" s="201">
        <v>2.77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403.01</v>
      </c>
      <c r="L24" s="201">
        <v>7.19</v>
      </c>
      <c r="M24" s="201">
        <v>62.15</v>
      </c>
      <c r="N24" s="201">
        <v>51.68</v>
      </c>
      <c r="O24" s="201">
        <v>72.150000000000006</v>
      </c>
      <c r="P24" s="201">
        <v>30.23</v>
      </c>
      <c r="Q24" s="201">
        <v>4.28</v>
      </c>
      <c r="R24" s="201">
        <v>19.13</v>
      </c>
      <c r="S24" s="201">
        <v>11.76</v>
      </c>
      <c r="T24" s="201">
        <v>1.42</v>
      </c>
      <c r="U24" s="201">
        <v>58.93</v>
      </c>
      <c r="V24" s="201">
        <v>8.82</v>
      </c>
      <c r="W24" s="201">
        <v>18.77</v>
      </c>
      <c r="X24" s="201">
        <v>62.84</v>
      </c>
      <c r="Y24" s="201">
        <v>0</v>
      </c>
      <c r="Z24">
        <v>0</v>
      </c>
      <c r="AA24" s="201">
        <v>12.06</v>
      </c>
      <c r="AB24" s="201">
        <v>0</v>
      </c>
      <c r="AC24" s="201">
        <v>0</v>
      </c>
      <c r="AD24" s="201">
        <v>0</v>
      </c>
      <c r="AE24" s="201">
        <v>82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4.26</v>
      </c>
      <c r="BA24" s="201">
        <v>2.77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337.72</v>
      </c>
      <c r="L25" s="201">
        <v>7.19</v>
      </c>
      <c r="M25" s="201">
        <v>62.15</v>
      </c>
      <c r="N25" s="201">
        <v>51.68</v>
      </c>
      <c r="O25" s="201">
        <v>72.150000000000006</v>
      </c>
      <c r="P25" s="201">
        <v>30.23</v>
      </c>
      <c r="Q25" s="201">
        <v>4.28</v>
      </c>
      <c r="R25" s="201">
        <v>19.13</v>
      </c>
      <c r="S25" s="201">
        <v>11.76</v>
      </c>
      <c r="T25" s="201">
        <v>1.42</v>
      </c>
      <c r="U25" s="201">
        <v>58.93</v>
      </c>
      <c r="V25" s="201">
        <v>8.82</v>
      </c>
      <c r="W25" s="201">
        <v>18.77</v>
      </c>
      <c r="X25" s="201">
        <v>62.84</v>
      </c>
      <c r="Y25" s="201">
        <v>0</v>
      </c>
      <c r="Z25">
        <v>0</v>
      </c>
      <c r="AA25" s="201">
        <v>12.06</v>
      </c>
      <c r="AB25" s="201">
        <v>0</v>
      </c>
      <c r="AC25" s="201">
        <v>0</v>
      </c>
      <c r="AD25" s="201">
        <v>0</v>
      </c>
      <c r="AE25" s="201">
        <v>82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4.26</v>
      </c>
      <c r="BA25" s="201">
        <v>2.77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337.72</v>
      </c>
      <c r="L26" s="201">
        <v>7.19</v>
      </c>
      <c r="M26" s="201">
        <v>62.15</v>
      </c>
      <c r="N26" s="201">
        <v>51.68</v>
      </c>
      <c r="O26" s="201">
        <v>72.150000000000006</v>
      </c>
      <c r="P26" s="201">
        <v>30.23</v>
      </c>
      <c r="Q26" s="201">
        <v>4.28</v>
      </c>
      <c r="R26" s="201">
        <v>19.13</v>
      </c>
      <c r="S26" s="201">
        <v>11.76</v>
      </c>
      <c r="T26" s="201">
        <v>1.42</v>
      </c>
      <c r="U26" s="201">
        <v>58.93</v>
      </c>
      <c r="V26" s="201">
        <v>8.82</v>
      </c>
      <c r="W26" s="201">
        <v>18.77</v>
      </c>
      <c r="X26" s="201">
        <v>62.84</v>
      </c>
      <c r="Y26" s="201">
        <v>0</v>
      </c>
      <c r="Z26">
        <v>0</v>
      </c>
      <c r="AA26" s="201">
        <v>12.06</v>
      </c>
      <c r="AB26" s="201">
        <v>0</v>
      </c>
      <c r="AC26" s="201">
        <v>0</v>
      </c>
      <c r="AD26" s="201">
        <v>0</v>
      </c>
      <c r="AE26" s="201">
        <v>82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4.26</v>
      </c>
      <c r="BA26" s="201">
        <v>2.77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337.72</v>
      </c>
      <c r="L27" s="201">
        <v>7.19</v>
      </c>
      <c r="M27" s="201">
        <v>62.15</v>
      </c>
      <c r="N27" s="201">
        <v>51.68</v>
      </c>
      <c r="O27" s="201">
        <v>72.150000000000006</v>
      </c>
      <c r="P27" s="201">
        <v>30.23</v>
      </c>
      <c r="Q27" s="201">
        <v>4.28</v>
      </c>
      <c r="R27" s="201">
        <v>19.13</v>
      </c>
      <c r="S27" s="201">
        <v>11.76</v>
      </c>
      <c r="T27" s="201">
        <v>1.42</v>
      </c>
      <c r="U27" s="201">
        <v>58.93</v>
      </c>
      <c r="V27" s="201">
        <v>8.82</v>
      </c>
      <c r="W27" s="201">
        <v>18.77</v>
      </c>
      <c r="X27" s="201">
        <v>62.84</v>
      </c>
      <c r="Y27" s="201">
        <v>0</v>
      </c>
      <c r="Z27">
        <v>0</v>
      </c>
      <c r="AA27" s="201">
        <v>12.06</v>
      </c>
      <c r="AB27" s="201">
        <v>0</v>
      </c>
      <c r="AC27" s="201">
        <v>0</v>
      </c>
      <c r="AD27" s="201">
        <v>0</v>
      </c>
      <c r="AE27" s="201">
        <v>82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7.83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4.26</v>
      </c>
      <c r="BA27" s="201">
        <v>2.77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289.47000000000003</v>
      </c>
      <c r="L28" s="201">
        <v>7.19</v>
      </c>
      <c r="M28" s="201">
        <v>62.15</v>
      </c>
      <c r="N28" s="201">
        <v>51.68</v>
      </c>
      <c r="O28" s="201">
        <v>72.150000000000006</v>
      </c>
      <c r="P28" s="201">
        <v>30.23</v>
      </c>
      <c r="Q28" s="201">
        <v>4.28</v>
      </c>
      <c r="R28" s="201">
        <v>19.13</v>
      </c>
      <c r="S28" s="201">
        <v>11.76</v>
      </c>
      <c r="T28" s="201">
        <v>1.42</v>
      </c>
      <c r="U28" s="201">
        <v>58.93</v>
      </c>
      <c r="V28" s="201">
        <v>8.82</v>
      </c>
      <c r="W28" s="201">
        <v>18.77</v>
      </c>
      <c r="X28" s="201">
        <v>62.84</v>
      </c>
      <c r="Y28" s="201">
        <v>0</v>
      </c>
      <c r="Z28">
        <v>0</v>
      </c>
      <c r="AA28" s="201">
        <v>12.06</v>
      </c>
      <c r="AB28" s="201">
        <v>0</v>
      </c>
      <c r="AC28" s="201">
        <v>0</v>
      </c>
      <c r="AD28" s="201">
        <v>0</v>
      </c>
      <c r="AE28" s="201">
        <v>82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15.19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4.26</v>
      </c>
      <c r="BA28" s="201">
        <v>2.77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272.10000000000002</v>
      </c>
      <c r="L29" s="201">
        <v>7.19</v>
      </c>
      <c r="M29" s="201">
        <v>62.15</v>
      </c>
      <c r="N29" s="201">
        <v>51.68</v>
      </c>
      <c r="O29" s="201">
        <v>72.150000000000006</v>
      </c>
      <c r="P29" s="201">
        <v>30.23</v>
      </c>
      <c r="Q29" s="201">
        <v>4.13</v>
      </c>
      <c r="R29" s="201">
        <v>19.13</v>
      </c>
      <c r="S29" s="201">
        <v>11.76</v>
      </c>
      <c r="T29" s="201">
        <v>1.42</v>
      </c>
      <c r="U29" s="201">
        <v>58.93</v>
      </c>
      <c r="V29" s="201">
        <v>8.82</v>
      </c>
      <c r="W29" s="201">
        <v>18.77</v>
      </c>
      <c r="X29" s="201">
        <v>62.84</v>
      </c>
      <c r="Y29" s="201">
        <v>0</v>
      </c>
      <c r="Z29">
        <v>0</v>
      </c>
      <c r="AA29" s="201">
        <v>12.06</v>
      </c>
      <c r="AB29" s="201">
        <v>0</v>
      </c>
      <c r="AC29" s="201">
        <v>0</v>
      </c>
      <c r="AD29" s="201">
        <v>0</v>
      </c>
      <c r="AE29" s="201">
        <v>82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118.34</v>
      </c>
      <c r="AQ29" s="201">
        <v>37.46</v>
      </c>
      <c r="AR29" s="201">
        <v>22.12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4.26</v>
      </c>
      <c r="BA29" s="201">
        <v>2.77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272.10000000000002</v>
      </c>
      <c r="L30" s="201">
        <v>7.19</v>
      </c>
      <c r="M30" s="201">
        <v>62.15</v>
      </c>
      <c r="N30" s="201">
        <v>51.68</v>
      </c>
      <c r="O30" s="201">
        <v>72.150000000000006</v>
      </c>
      <c r="P30" s="201">
        <v>30.23</v>
      </c>
      <c r="Q30" s="201">
        <v>4.13</v>
      </c>
      <c r="R30" s="201">
        <v>19.13</v>
      </c>
      <c r="S30" s="201">
        <v>11.76</v>
      </c>
      <c r="T30" s="201">
        <v>1.42</v>
      </c>
      <c r="U30" s="201">
        <v>58.93</v>
      </c>
      <c r="V30" s="201">
        <v>8.82</v>
      </c>
      <c r="W30" s="201">
        <v>18.77</v>
      </c>
      <c r="X30" s="201">
        <v>62.84</v>
      </c>
      <c r="Y30" s="201">
        <v>0</v>
      </c>
      <c r="Z30">
        <v>0</v>
      </c>
      <c r="AA30" s="201">
        <v>12.06</v>
      </c>
      <c r="AB30" s="201">
        <v>0</v>
      </c>
      <c r="AC30" s="201">
        <v>0</v>
      </c>
      <c r="AD30" s="201">
        <v>0</v>
      </c>
      <c r="AE30" s="201">
        <v>82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118.34</v>
      </c>
      <c r="AQ30" s="201">
        <v>37.46</v>
      </c>
      <c r="AR30" s="201">
        <v>30.7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4.26</v>
      </c>
      <c r="BA30" s="201">
        <v>2.77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272.10000000000002</v>
      </c>
      <c r="L31" s="201">
        <v>7.19</v>
      </c>
      <c r="M31" s="201">
        <v>62.15</v>
      </c>
      <c r="N31" s="201">
        <v>51.68</v>
      </c>
      <c r="O31" s="201">
        <v>72.150000000000006</v>
      </c>
      <c r="P31" s="201">
        <v>30.23</v>
      </c>
      <c r="Q31" s="201">
        <v>4.13</v>
      </c>
      <c r="R31" s="201">
        <v>19.13</v>
      </c>
      <c r="S31" s="201">
        <v>11.76</v>
      </c>
      <c r="T31" s="201">
        <v>1.42</v>
      </c>
      <c r="U31" s="201">
        <v>58.93</v>
      </c>
      <c r="V31" s="201">
        <v>8.82</v>
      </c>
      <c r="W31" s="201">
        <v>18.77</v>
      </c>
      <c r="X31" s="201">
        <v>62.84</v>
      </c>
      <c r="Y31" s="201">
        <v>0</v>
      </c>
      <c r="Z31">
        <v>0</v>
      </c>
      <c r="AA31" s="201">
        <v>12.06</v>
      </c>
      <c r="AB31" s="201">
        <v>0</v>
      </c>
      <c r="AC31" s="201">
        <v>0</v>
      </c>
      <c r="AD31" s="201">
        <v>0</v>
      </c>
      <c r="AE31" s="201">
        <v>82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118.34</v>
      </c>
      <c r="AQ31" s="201">
        <v>26.68</v>
      </c>
      <c r="AR31" s="201">
        <v>39.9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3.06</v>
      </c>
      <c r="BA31" s="201">
        <v>2.77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7.19</v>
      </c>
      <c r="M32" s="201">
        <v>62.15</v>
      </c>
      <c r="N32" s="201">
        <v>51.68</v>
      </c>
      <c r="O32" s="201">
        <v>72.150000000000006</v>
      </c>
      <c r="P32" s="201">
        <v>30.23</v>
      </c>
      <c r="Q32" s="201">
        <v>4.13</v>
      </c>
      <c r="R32" s="201">
        <v>19.13</v>
      </c>
      <c r="S32" s="201">
        <v>6.37</v>
      </c>
      <c r="T32" s="201">
        <v>1.42</v>
      </c>
      <c r="U32" s="201">
        <v>58.93</v>
      </c>
      <c r="V32" s="201">
        <v>8.82</v>
      </c>
      <c r="W32" s="201">
        <v>18.77</v>
      </c>
      <c r="X32" s="201">
        <v>62.84</v>
      </c>
      <c r="Y32" s="201">
        <v>0</v>
      </c>
      <c r="Z32">
        <v>0</v>
      </c>
      <c r="AA32" s="201">
        <v>12.06</v>
      </c>
      <c r="AB32" s="201">
        <v>0</v>
      </c>
      <c r="AC32" s="201">
        <v>0</v>
      </c>
      <c r="AD32" s="201">
        <v>0</v>
      </c>
      <c r="AE32" s="201">
        <v>82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118.34</v>
      </c>
      <c r="AQ32" s="201">
        <v>26.68</v>
      </c>
      <c r="AR32" s="201">
        <v>40.5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3.06</v>
      </c>
      <c r="BA32" s="201">
        <v>2.77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7.19</v>
      </c>
      <c r="M33" s="201">
        <v>62.15</v>
      </c>
      <c r="N33" s="201">
        <v>51.68</v>
      </c>
      <c r="O33" s="201">
        <v>72.150000000000006</v>
      </c>
      <c r="P33" s="201">
        <v>30.23</v>
      </c>
      <c r="Q33" s="201">
        <v>2.37</v>
      </c>
      <c r="R33" s="201">
        <v>10.61</v>
      </c>
      <c r="S33" s="201">
        <v>6.37</v>
      </c>
      <c r="T33" s="201">
        <v>0.82</v>
      </c>
      <c r="U33" s="201">
        <v>58.93</v>
      </c>
      <c r="V33" s="201">
        <v>8.82</v>
      </c>
      <c r="W33" s="201">
        <v>18.77</v>
      </c>
      <c r="X33" s="201">
        <v>62.84</v>
      </c>
      <c r="Y33" s="201">
        <v>0</v>
      </c>
      <c r="Z33">
        <v>0</v>
      </c>
      <c r="AA33" s="201">
        <v>12.06</v>
      </c>
      <c r="AB33" s="201">
        <v>0</v>
      </c>
      <c r="AC33" s="201">
        <v>0</v>
      </c>
      <c r="AD33" s="201">
        <v>0</v>
      </c>
      <c r="AE33" s="201">
        <v>82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86.84</v>
      </c>
      <c r="AQ33" s="201">
        <v>26.68</v>
      </c>
      <c r="AR33" s="201">
        <v>44.5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3.06</v>
      </c>
      <c r="BA33" s="201">
        <v>2.77</v>
      </c>
      <c r="BB33" s="201">
        <v>1.5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7.19</v>
      </c>
      <c r="M34" s="201">
        <v>62.15</v>
      </c>
      <c r="N34" s="201">
        <v>51.68</v>
      </c>
      <c r="O34" s="201">
        <v>72.150000000000006</v>
      </c>
      <c r="P34" s="201">
        <v>30.23</v>
      </c>
      <c r="Q34" s="201">
        <v>2.37</v>
      </c>
      <c r="R34" s="201">
        <v>10.94</v>
      </c>
      <c r="S34" s="201">
        <v>6.37</v>
      </c>
      <c r="T34" s="201">
        <v>0.82</v>
      </c>
      <c r="U34" s="201">
        <v>58.93</v>
      </c>
      <c r="V34" s="201">
        <v>8.82</v>
      </c>
      <c r="W34" s="201">
        <v>18.78</v>
      </c>
      <c r="X34" s="201">
        <v>62.85</v>
      </c>
      <c r="Y34" s="201">
        <v>0</v>
      </c>
      <c r="Z34">
        <v>0</v>
      </c>
      <c r="AA34" s="201">
        <v>12.06</v>
      </c>
      <c r="AB34" s="201">
        <v>0</v>
      </c>
      <c r="AC34" s="201">
        <v>0</v>
      </c>
      <c r="AD34" s="201">
        <v>0</v>
      </c>
      <c r="AE34" s="201">
        <v>82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68.06</v>
      </c>
      <c r="AQ34" s="201">
        <v>27.12</v>
      </c>
      <c r="AR34" s="201">
        <v>44.5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3.06</v>
      </c>
      <c r="BA34" s="201">
        <v>2.77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7.19</v>
      </c>
      <c r="M35" s="201">
        <v>35.22</v>
      </c>
      <c r="N35" s="201">
        <v>29.91</v>
      </c>
      <c r="O35" s="201">
        <v>40.53</v>
      </c>
      <c r="P35" s="201">
        <v>30.23</v>
      </c>
      <c r="Q35" s="201">
        <v>2.2799999999999998</v>
      </c>
      <c r="R35" s="201">
        <v>10.94</v>
      </c>
      <c r="S35" s="201">
        <v>6.37</v>
      </c>
      <c r="T35" s="201">
        <v>0.82</v>
      </c>
      <c r="U35" s="201">
        <v>58.93</v>
      </c>
      <c r="V35" s="201">
        <v>4.83</v>
      </c>
      <c r="W35" s="201">
        <v>10.62</v>
      </c>
      <c r="X35" s="201">
        <v>34.729999999999997</v>
      </c>
      <c r="Y35" s="201">
        <v>0</v>
      </c>
      <c r="Z35">
        <v>0</v>
      </c>
      <c r="AA35" s="201">
        <v>12.06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57.89</v>
      </c>
      <c r="AQ35" s="201">
        <v>27.12</v>
      </c>
      <c r="AR35" s="201">
        <v>46.5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3.2</v>
      </c>
      <c r="BA35" s="201">
        <v>2.35</v>
      </c>
      <c r="BB35" s="201">
        <v>1.5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7.19</v>
      </c>
      <c r="M36" s="201">
        <v>35.22</v>
      </c>
      <c r="N36" s="201">
        <v>29.91</v>
      </c>
      <c r="O36" s="201">
        <v>40.53</v>
      </c>
      <c r="P36" s="201">
        <v>30.23</v>
      </c>
      <c r="Q36" s="201">
        <v>2.2799999999999998</v>
      </c>
      <c r="R36" s="201">
        <v>10.94</v>
      </c>
      <c r="S36" s="201">
        <v>6.37</v>
      </c>
      <c r="T36" s="201">
        <v>0.82</v>
      </c>
      <c r="U36" s="201">
        <v>58.93</v>
      </c>
      <c r="V36" s="201">
        <v>4.83</v>
      </c>
      <c r="W36" s="201">
        <v>10.62</v>
      </c>
      <c r="X36" s="201">
        <v>34.729999999999997</v>
      </c>
      <c r="Y36" s="201">
        <v>0</v>
      </c>
      <c r="Z36">
        <v>0</v>
      </c>
      <c r="AA36" s="201">
        <v>12.06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57.89</v>
      </c>
      <c r="AQ36" s="201">
        <v>27.12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3.2</v>
      </c>
      <c r="BA36" s="201">
        <v>2.35</v>
      </c>
      <c r="BB36" s="201">
        <v>1.5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7.19</v>
      </c>
      <c r="M37" s="201">
        <v>35.22</v>
      </c>
      <c r="N37" s="201">
        <v>29.91</v>
      </c>
      <c r="O37" s="201">
        <v>40.53</v>
      </c>
      <c r="P37" s="201">
        <v>30.23</v>
      </c>
      <c r="Q37" s="201">
        <v>2.2799999999999998</v>
      </c>
      <c r="R37" s="201">
        <v>10.94</v>
      </c>
      <c r="S37" s="201">
        <v>6.37</v>
      </c>
      <c r="T37" s="201">
        <v>0.82</v>
      </c>
      <c r="U37" s="201">
        <v>58.93</v>
      </c>
      <c r="V37" s="201">
        <v>4.83</v>
      </c>
      <c r="W37" s="201">
        <v>10.62</v>
      </c>
      <c r="X37" s="201">
        <v>34.729999999999997</v>
      </c>
      <c r="Y37" s="201">
        <v>0</v>
      </c>
      <c r="Z37">
        <v>0</v>
      </c>
      <c r="AA37" s="201">
        <v>12.06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57.89</v>
      </c>
      <c r="AQ37" s="201">
        <v>27.12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3.2</v>
      </c>
      <c r="BA37" s="201">
        <v>2.35</v>
      </c>
      <c r="BB37" s="201">
        <v>1.5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7.19</v>
      </c>
      <c r="M38" s="201">
        <v>35.22</v>
      </c>
      <c r="N38" s="201">
        <v>29.91</v>
      </c>
      <c r="O38" s="201">
        <v>40.53</v>
      </c>
      <c r="P38" s="201">
        <v>30.23</v>
      </c>
      <c r="Q38" s="201">
        <v>2.2799999999999998</v>
      </c>
      <c r="R38" s="201">
        <v>10.94</v>
      </c>
      <c r="S38" s="201">
        <v>6.37</v>
      </c>
      <c r="T38" s="201">
        <v>0.82</v>
      </c>
      <c r="U38" s="201">
        <v>58.93</v>
      </c>
      <c r="V38" s="201">
        <v>4.83</v>
      </c>
      <c r="W38" s="201">
        <v>10.62</v>
      </c>
      <c r="X38" s="201">
        <v>34.729999999999997</v>
      </c>
      <c r="Y38" s="201">
        <v>0</v>
      </c>
      <c r="Z38">
        <v>0</v>
      </c>
      <c r="AA38" s="201">
        <v>12.06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57.89</v>
      </c>
      <c r="AQ38" s="201">
        <v>27.12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2.13</v>
      </c>
      <c r="BA38" s="201">
        <v>2.35</v>
      </c>
      <c r="BB38" s="201">
        <v>1.5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7.19</v>
      </c>
      <c r="M39" s="201">
        <v>35.22</v>
      </c>
      <c r="N39" s="201">
        <v>29.91</v>
      </c>
      <c r="O39" s="201">
        <v>40.53</v>
      </c>
      <c r="P39" s="201">
        <v>30.23</v>
      </c>
      <c r="Q39" s="201">
        <v>2.2799999999999998</v>
      </c>
      <c r="R39" s="201">
        <v>10.94</v>
      </c>
      <c r="S39" s="201">
        <v>6.37</v>
      </c>
      <c r="T39" s="201">
        <v>0.82</v>
      </c>
      <c r="U39" s="201">
        <v>58.93</v>
      </c>
      <c r="V39" s="201">
        <v>4.83</v>
      </c>
      <c r="W39" s="201">
        <v>10.62</v>
      </c>
      <c r="X39" s="201">
        <v>34.729999999999997</v>
      </c>
      <c r="Y39" s="201">
        <v>0</v>
      </c>
      <c r="Z39">
        <v>0</v>
      </c>
      <c r="AA39" s="201">
        <v>12.06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57.89</v>
      </c>
      <c r="AQ39" s="201">
        <v>27.12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2.13</v>
      </c>
      <c r="BA39" s="201">
        <v>2.35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7.19</v>
      </c>
      <c r="M40" s="201">
        <v>35.22</v>
      </c>
      <c r="N40" s="201">
        <v>29.91</v>
      </c>
      <c r="O40" s="201">
        <v>40.53</v>
      </c>
      <c r="P40" s="201">
        <v>30.23</v>
      </c>
      <c r="Q40" s="201">
        <v>2.2799999999999998</v>
      </c>
      <c r="R40" s="201">
        <v>10.94</v>
      </c>
      <c r="S40" s="201">
        <v>6.37</v>
      </c>
      <c r="T40" s="201">
        <v>0.82</v>
      </c>
      <c r="U40" s="201">
        <v>58.93</v>
      </c>
      <c r="V40" s="201">
        <v>4.83</v>
      </c>
      <c r="W40" s="201">
        <v>10.62</v>
      </c>
      <c r="X40" s="201">
        <v>34.729999999999997</v>
      </c>
      <c r="Y40" s="201">
        <v>0</v>
      </c>
      <c r="Z40">
        <v>0</v>
      </c>
      <c r="AA40" s="201">
        <v>12.06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57.89</v>
      </c>
      <c r="AQ40" s="201">
        <v>27.12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2.13</v>
      </c>
      <c r="BA40" s="201">
        <v>2.35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7.19</v>
      </c>
      <c r="M41" s="201">
        <v>35.22</v>
      </c>
      <c r="N41" s="201">
        <v>29.91</v>
      </c>
      <c r="O41" s="201">
        <v>40.53</v>
      </c>
      <c r="P41" s="201">
        <v>30.23</v>
      </c>
      <c r="Q41" s="201">
        <v>2.2799999999999998</v>
      </c>
      <c r="R41" s="201">
        <v>10.94</v>
      </c>
      <c r="S41" s="201">
        <v>6.37</v>
      </c>
      <c r="T41" s="201">
        <v>0.82</v>
      </c>
      <c r="U41" s="201">
        <v>58.93</v>
      </c>
      <c r="V41" s="201">
        <v>4.83</v>
      </c>
      <c r="W41" s="201">
        <v>10.62</v>
      </c>
      <c r="X41" s="201">
        <v>34.729999999999997</v>
      </c>
      <c r="Y41" s="201">
        <v>0</v>
      </c>
      <c r="Z41">
        <v>0</v>
      </c>
      <c r="AA41" s="201">
        <v>12.06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57.89</v>
      </c>
      <c r="AQ41" s="201">
        <v>27.12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1.07</v>
      </c>
      <c r="BA41" s="201">
        <v>2.35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7.19</v>
      </c>
      <c r="M42" s="201">
        <v>35.22</v>
      </c>
      <c r="N42" s="201">
        <v>29.91</v>
      </c>
      <c r="O42" s="201">
        <v>40.53</v>
      </c>
      <c r="P42" s="201">
        <v>30.23</v>
      </c>
      <c r="Q42" s="201">
        <v>2.2799999999999998</v>
      </c>
      <c r="R42" s="201">
        <v>10.94</v>
      </c>
      <c r="S42" s="201">
        <v>6.37</v>
      </c>
      <c r="T42" s="201">
        <v>0.82</v>
      </c>
      <c r="U42" s="201">
        <v>58.93</v>
      </c>
      <c r="V42" s="201">
        <v>4.83</v>
      </c>
      <c r="W42" s="201">
        <v>10.62</v>
      </c>
      <c r="X42" s="201">
        <v>34.729999999999997</v>
      </c>
      <c r="Y42" s="201">
        <v>0</v>
      </c>
      <c r="Z42">
        <v>0</v>
      </c>
      <c r="AA42" s="201">
        <v>12.06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57.89</v>
      </c>
      <c r="AQ42" s="201">
        <v>27.12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1.07</v>
      </c>
      <c r="BA42" s="201">
        <v>2.35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7.19</v>
      </c>
      <c r="M43" s="201">
        <v>35.22</v>
      </c>
      <c r="N43" s="201">
        <v>29.91</v>
      </c>
      <c r="O43" s="201">
        <v>40.520000000000003</v>
      </c>
      <c r="P43" s="201">
        <v>31.36</v>
      </c>
      <c r="Q43" s="201">
        <v>2.2799999999999998</v>
      </c>
      <c r="R43" s="201">
        <v>10.94</v>
      </c>
      <c r="S43" s="201">
        <v>6.37</v>
      </c>
      <c r="T43" s="201">
        <v>0.82</v>
      </c>
      <c r="U43" s="201">
        <v>57.96</v>
      </c>
      <c r="V43" s="201">
        <v>4.83</v>
      </c>
      <c r="W43" s="201">
        <v>10.62</v>
      </c>
      <c r="X43" s="201">
        <v>34.729999999999997</v>
      </c>
      <c r="Y43" s="201">
        <v>0</v>
      </c>
      <c r="Z43">
        <v>0</v>
      </c>
      <c r="AA43" s="201">
        <v>12.06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57.89</v>
      </c>
      <c r="AQ43" s="201">
        <v>27.12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1.07</v>
      </c>
      <c r="BA43" s="201">
        <v>2.35</v>
      </c>
      <c r="BB43" s="201">
        <v>1.5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7.19</v>
      </c>
      <c r="M44" s="201">
        <v>35.22</v>
      </c>
      <c r="N44" s="201">
        <v>29.91</v>
      </c>
      <c r="O44" s="201">
        <v>40.520000000000003</v>
      </c>
      <c r="P44" s="201">
        <v>31.36</v>
      </c>
      <c r="Q44" s="201">
        <v>2.2799999999999998</v>
      </c>
      <c r="R44" s="201">
        <v>10.94</v>
      </c>
      <c r="S44" s="201">
        <v>6.37</v>
      </c>
      <c r="T44" s="201">
        <v>0.82</v>
      </c>
      <c r="U44" s="201">
        <v>57.96</v>
      </c>
      <c r="V44" s="201">
        <v>4.83</v>
      </c>
      <c r="W44" s="201">
        <v>10.62</v>
      </c>
      <c r="X44" s="201">
        <v>34.729999999999997</v>
      </c>
      <c r="Y44" s="201">
        <v>0</v>
      </c>
      <c r="Z44">
        <v>0</v>
      </c>
      <c r="AA44" s="201">
        <v>12.06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57.89</v>
      </c>
      <c r="AQ44" s="201">
        <v>27.12</v>
      </c>
      <c r="AR44" s="201">
        <v>47.5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1.07</v>
      </c>
      <c r="BA44" s="201">
        <v>2.35</v>
      </c>
      <c r="BB44" s="201">
        <v>1.5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7.19</v>
      </c>
      <c r="M45" s="201">
        <v>35.22</v>
      </c>
      <c r="N45" s="201">
        <v>29.91</v>
      </c>
      <c r="O45" s="201">
        <v>40.520000000000003</v>
      </c>
      <c r="P45" s="201">
        <v>31.36</v>
      </c>
      <c r="Q45" s="201">
        <v>2.2799999999999998</v>
      </c>
      <c r="R45" s="201">
        <v>10.94</v>
      </c>
      <c r="S45" s="201">
        <v>6.37</v>
      </c>
      <c r="T45" s="201">
        <v>0.82</v>
      </c>
      <c r="U45" s="201">
        <v>57.96</v>
      </c>
      <c r="V45" s="201">
        <v>4.83</v>
      </c>
      <c r="W45" s="201">
        <v>10.62</v>
      </c>
      <c r="X45" s="201">
        <v>34.729999999999997</v>
      </c>
      <c r="Y45" s="201">
        <v>0</v>
      </c>
      <c r="Z45">
        <v>0</v>
      </c>
      <c r="AA45" s="201">
        <v>12.06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57.89</v>
      </c>
      <c r="AQ45" s="201">
        <v>27.12</v>
      </c>
      <c r="AR45" s="201">
        <v>47.5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0</v>
      </c>
      <c r="BA45" s="201">
        <v>2.35</v>
      </c>
      <c r="BB45" s="201">
        <v>1.5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7.19</v>
      </c>
      <c r="M46" s="201">
        <v>35.22</v>
      </c>
      <c r="N46" s="201">
        <v>29.91</v>
      </c>
      <c r="O46" s="201">
        <v>40.520000000000003</v>
      </c>
      <c r="P46" s="201">
        <v>31.36</v>
      </c>
      <c r="Q46" s="201">
        <v>2.2799999999999998</v>
      </c>
      <c r="R46" s="201">
        <v>10.94</v>
      </c>
      <c r="S46" s="201">
        <v>6.37</v>
      </c>
      <c r="T46" s="201">
        <v>0.82</v>
      </c>
      <c r="U46" s="201">
        <v>57.96</v>
      </c>
      <c r="V46" s="201">
        <v>4.83</v>
      </c>
      <c r="W46" s="201">
        <v>10.61</v>
      </c>
      <c r="X46" s="201">
        <v>34.729999999999997</v>
      </c>
      <c r="Y46" s="201">
        <v>0</v>
      </c>
      <c r="Z46">
        <v>0</v>
      </c>
      <c r="AA46" s="201">
        <v>12.06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57.89</v>
      </c>
      <c r="AQ46" s="201">
        <v>27.12</v>
      </c>
      <c r="AR46" s="201">
        <v>47.5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0</v>
      </c>
      <c r="BA46" s="201">
        <v>2.35</v>
      </c>
      <c r="BB46" s="201">
        <v>1.5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7.19</v>
      </c>
      <c r="M47" s="201">
        <v>35.22</v>
      </c>
      <c r="N47" s="201">
        <v>29.91</v>
      </c>
      <c r="O47" s="201">
        <v>53.07</v>
      </c>
      <c r="P47" s="201">
        <v>31.36</v>
      </c>
      <c r="Q47" s="201">
        <v>2.37</v>
      </c>
      <c r="R47" s="201">
        <v>10.61</v>
      </c>
      <c r="S47" s="201">
        <v>6.37</v>
      </c>
      <c r="T47" s="201">
        <v>0.79</v>
      </c>
      <c r="U47" s="201">
        <v>57.96</v>
      </c>
      <c r="V47" s="201">
        <v>4.83</v>
      </c>
      <c r="W47" s="201">
        <v>10.61</v>
      </c>
      <c r="X47" s="201">
        <v>35.700000000000003</v>
      </c>
      <c r="Y47" s="201">
        <v>0</v>
      </c>
      <c r="Z47">
        <v>0</v>
      </c>
      <c r="AA47" s="201">
        <v>12.06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57.89</v>
      </c>
      <c r="AQ47" s="201">
        <v>27.12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2.35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7.19</v>
      </c>
      <c r="M48" s="201">
        <v>35.22</v>
      </c>
      <c r="N48" s="201">
        <v>29.91</v>
      </c>
      <c r="O48" s="201">
        <v>73.959999999999994</v>
      </c>
      <c r="P48" s="201">
        <v>31.36</v>
      </c>
      <c r="Q48" s="201">
        <v>2.37</v>
      </c>
      <c r="R48" s="201">
        <v>10.61</v>
      </c>
      <c r="S48" s="201">
        <v>6.37</v>
      </c>
      <c r="T48" s="201">
        <v>0.79</v>
      </c>
      <c r="U48" s="201">
        <v>57.96</v>
      </c>
      <c r="V48" s="201">
        <v>4.83</v>
      </c>
      <c r="W48" s="201">
        <v>10.61</v>
      </c>
      <c r="X48" s="201">
        <v>35.700000000000003</v>
      </c>
      <c r="Y48" s="201">
        <v>0</v>
      </c>
      <c r="Z48">
        <v>0</v>
      </c>
      <c r="AA48" s="201">
        <v>12.06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57.89</v>
      </c>
      <c r="AQ48" s="201">
        <v>27.12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2.35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272.85000000000002</v>
      </c>
      <c r="L49" s="201">
        <v>7.96</v>
      </c>
      <c r="M49" s="201">
        <v>63.86</v>
      </c>
      <c r="N49" s="201">
        <v>52.91</v>
      </c>
      <c r="O49" s="201">
        <v>73.959999999999994</v>
      </c>
      <c r="P49" s="201">
        <v>31.36</v>
      </c>
      <c r="Q49" s="201">
        <v>2.37</v>
      </c>
      <c r="R49" s="201">
        <v>10.61</v>
      </c>
      <c r="S49" s="201">
        <v>6.37</v>
      </c>
      <c r="T49" s="201">
        <v>0.79</v>
      </c>
      <c r="U49" s="201">
        <v>57.96</v>
      </c>
      <c r="V49" s="201">
        <v>4.83</v>
      </c>
      <c r="W49" s="201">
        <v>10.61</v>
      </c>
      <c r="X49" s="201">
        <v>35.700000000000003</v>
      </c>
      <c r="Y49" s="201">
        <v>0</v>
      </c>
      <c r="Z49">
        <v>0</v>
      </c>
      <c r="AA49" s="201">
        <v>12.06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57.89</v>
      </c>
      <c r="AQ49" s="201">
        <v>27.12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2.35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272.85000000000002</v>
      </c>
      <c r="L50" s="201">
        <v>7.96</v>
      </c>
      <c r="M50" s="201">
        <v>63.86</v>
      </c>
      <c r="N50" s="201">
        <v>52.91</v>
      </c>
      <c r="O50" s="201">
        <v>73.959999999999994</v>
      </c>
      <c r="P50" s="201">
        <v>31.36</v>
      </c>
      <c r="Q50" s="201">
        <v>2.37</v>
      </c>
      <c r="R50" s="201">
        <v>10.61</v>
      </c>
      <c r="S50" s="201">
        <v>6.37</v>
      </c>
      <c r="T50" s="201">
        <v>0.79</v>
      </c>
      <c r="U50" s="201">
        <v>57.96</v>
      </c>
      <c r="V50" s="201">
        <v>4.83</v>
      </c>
      <c r="W50" s="201">
        <v>10.61</v>
      </c>
      <c r="X50" s="201">
        <v>35.700000000000003</v>
      </c>
      <c r="Y50" s="201">
        <v>0</v>
      </c>
      <c r="Z50">
        <v>0</v>
      </c>
      <c r="AA50" s="201">
        <v>12.06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57.89</v>
      </c>
      <c r="AQ50" s="201">
        <v>27.12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2.35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</v>
      </c>
      <c r="L51" s="201">
        <v>7.96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2.37</v>
      </c>
      <c r="R51" s="201">
        <v>10.61</v>
      </c>
      <c r="S51" s="201">
        <v>6.37</v>
      </c>
      <c r="T51" s="201">
        <v>0.79</v>
      </c>
      <c r="U51" s="201">
        <v>57.96</v>
      </c>
      <c r="V51" s="201">
        <v>4.83</v>
      </c>
      <c r="W51" s="201">
        <v>10.61</v>
      </c>
      <c r="X51" s="201">
        <v>35.700000000000003</v>
      </c>
      <c r="Y51" s="201">
        <v>0</v>
      </c>
      <c r="Z51">
        <v>0</v>
      </c>
      <c r="AA51" s="201">
        <v>12.06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57.89</v>
      </c>
      <c r="AQ51" s="201">
        <v>27.12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2.77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</v>
      </c>
      <c r="L52" s="201">
        <v>7.96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2.37</v>
      </c>
      <c r="R52" s="201">
        <v>10.61</v>
      </c>
      <c r="S52" s="201">
        <v>6.37</v>
      </c>
      <c r="T52" s="201">
        <v>0.79</v>
      </c>
      <c r="U52" s="201">
        <v>57.96</v>
      </c>
      <c r="V52" s="201">
        <v>4.83</v>
      </c>
      <c r="W52" s="201">
        <v>10.61</v>
      </c>
      <c r="X52" s="201">
        <v>35.700000000000003</v>
      </c>
      <c r="Y52" s="201">
        <v>0</v>
      </c>
      <c r="Z52">
        <v>0</v>
      </c>
      <c r="AA52" s="201">
        <v>12.06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57.89</v>
      </c>
      <c r="AQ52" s="201">
        <v>27.12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2.77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</v>
      </c>
      <c r="L53" s="201">
        <v>7.72</v>
      </c>
      <c r="M53" s="201">
        <v>63.86</v>
      </c>
      <c r="N53" s="201">
        <v>52.91</v>
      </c>
      <c r="O53" s="201">
        <v>73.959999999999994</v>
      </c>
      <c r="P53" s="201">
        <v>31.36</v>
      </c>
      <c r="Q53" s="201">
        <v>2.37</v>
      </c>
      <c r="R53" s="201">
        <v>10.61</v>
      </c>
      <c r="S53" s="201">
        <v>6.37</v>
      </c>
      <c r="T53" s="201">
        <v>0.79</v>
      </c>
      <c r="U53" s="201">
        <v>57.96</v>
      </c>
      <c r="V53" s="201">
        <v>4.83</v>
      </c>
      <c r="W53" s="201">
        <v>10.61</v>
      </c>
      <c r="X53" s="201">
        <v>35.700000000000003</v>
      </c>
      <c r="Y53" s="201">
        <v>0</v>
      </c>
      <c r="Z53">
        <v>0</v>
      </c>
      <c r="AA53" s="201">
        <v>12.06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58.59</v>
      </c>
      <c r="AQ53" s="201">
        <v>27.12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2.77</v>
      </c>
      <c r="BB53" s="201">
        <v>1.37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</v>
      </c>
      <c r="L54" s="201">
        <v>7.72</v>
      </c>
      <c r="M54" s="201">
        <v>63.86</v>
      </c>
      <c r="N54" s="201">
        <v>52.91</v>
      </c>
      <c r="O54" s="201">
        <v>73.959999999999994</v>
      </c>
      <c r="P54" s="201">
        <v>31.36</v>
      </c>
      <c r="Q54" s="201">
        <v>2.37</v>
      </c>
      <c r="R54" s="201">
        <v>10.61</v>
      </c>
      <c r="S54" s="201">
        <v>6.37</v>
      </c>
      <c r="T54" s="201">
        <v>0.79</v>
      </c>
      <c r="U54" s="201">
        <v>57.96</v>
      </c>
      <c r="V54" s="201">
        <v>4.83</v>
      </c>
      <c r="W54" s="201">
        <v>10.61</v>
      </c>
      <c r="X54" s="201">
        <v>35.700000000000003</v>
      </c>
      <c r="Y54" s="201">
        <v>0</v>
      </c>
      <c r="Z54">
        <v>0</v>
      </c>
      <c r="AA54" s="201">
        <v>12.06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58.59</v>
      </c>
      <c r="AQ54" s="201">
        <v>27.12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2.77</v>
      </c>
      <c r="BB54" s="201">
        <v>1.37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</v>
      </c>
      <c r="L55" s="201">
        <v>7.72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2.37</v>
      </c>
      <c r="R55" s="201">
        <v>10.61</v>
      </c>
      <c r="S55" s="201">
        <v>6.37</v>
      </c>
      <c r="T55" s="201">
        <v>0.79</v>
      </c>
      <c r="U55" s="201">
        <v>57.96</v>
      </c>
      <c r="V55" s="201">
        <v>8.82</v>
      </c>
      <c r="W55" s="201">
        <v>18.77</v>
      </c>
      <c r="X55" s="201">
        <v>62.84</v>
      </c>
      <c r="Y55" s="201">
        <v>0</v>
      </c>
      <c r="Z55">
        <v>0</v>
      </c>
      <c r="AA55" s="201">
        <v>12.06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60</v>
      </c>
      <c r="AQ55" s="201">
        <v>27.12</v>
      </c>
      <c r="AR55" s="201">
        <v>46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2.77</v>
      </c>
      <c r="BB55" s="201">
        <v>1.37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</v>
      </c>
      <c r="L56" s="201">
        <v>7.72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2.37</v>
      </c>
      <c r="R56" s="201">
        <v>10.61</v>
      </c>
      <c r="S56" s="201">
        <v>6.37</v>
      </c>
      <c r="T56" s="201">
        <v>0.79</v>
      </c>
      <c r="U56" s="201">
        <v>57.96</v>
      </c>
      <c r="V56" s="201">
        <v>8.82</v>
      </c>
      <c r="W56" s="201">
        <v>18.77</v>
      </c>
      <c r="X56" s="201">
        <v>62.84</v>
      </c>
      <c r="Y56" s="201">
        <v>0</v>
      </c>
      <c r="Z56">
        <v>0</v>
      </c>
      <c r="AA56" s="201">
        <v>12.06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115.74</v>
      </c>
      <c r="AQ56" s="201">
        <v>27.12</v>
      </c>
      <c r="AR56" s="201">
        <v>46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2.77</v>
      </c>
      <c r="BB56" s="201">
        <v>1.37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</v>
      </c>
      <c r="L57" s="201">
        <v>7.72</v>
      </c>
      <c r="M57" s="201">
        <v>63.86</v>
      </c>
      <c r="N57" s="201">
        <v>52.91</v>
      </c>
      <c r="O57" s="201">
        <v>73.959999999999994</v>
      </c>
      <c r="P57" s="201">
        <v>31.36</v>
      </c>
      <c r="Q57" s="201">
        <v>4.28</v>
      </c>
      <c r="R57" s="201">
        <v>19.13</v>
      </c>
      <c r="S57" s="201">
        <v>11.76</v>
      </c>
      <c r="T57" s="201">
        <v>1.42</v>
      </c>
      <c r="U57" s="201">
        <v>57.96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12.06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112.82</v>
      </c>
      <c r="AQ57" s="201">
        <v>28.11</v>
      </c>
      <c r="AR57" s="201">
        <v>46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2.77</v>
      </c>
      <c r="BB57" s="201">
        <v>2.42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</v>
      </c>
      <c r="L58" s="201">
        <v>7.72</v>
      </c>
      <c r="M58" s="201">
        <v>63.86</v>
      </c>
      <c r="N58" s="201">
        <v>52.91</v>
      </c>
      <c r="O58" s="201">
        <v>73.959999999999994</v>
      </c>
      <c r="P58" s="201">
        <v>31.36</v>
      </c>
      <c r="Q58" s="201">
        <v>4.28</v>
      </c>
      <c r="R58" s="201">
        <v>19.12</v>
      </c>
      <c r="S58" s="201">
        <v>11.76</v>
      </c>
      <c r="T58" s="201">
        <v>1.42</v>
      </c>
      <c r="U58" s="201">
        <v>57.96</v>
      </c>
      <c r="V58" s="201">
        <v>8.82</v>
      </c>
      <c r="W58" s="201">
        <v>18.77</v>
      </c>
      <c r="X58" s="201">
        <v>62.84</v>
      </c>
      <c r="Y58" s="201">
        <v>0</v>
      </c>
      <c r="Z58">
        <v>0</v>
      </c>
      <c r="AA58" s="201">
        <v>12.06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118.34</v>
      </c>
      <c r="AQ58" s="201">
        <v>28.11</v>
      </c>
      <c r="AR58" s="201">
        <v>46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2.77</v>
      </c>
      <c r="BB58" s="201">
        <v>2.42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318.42</v>
      </c>
      <c r="L59" s="201">
        <v>7.72</v>
      </c>
      <c r="M59" s="201">
        <v>63.86</v>
      </c>
      <c r="N59" s="201">
        <v>52.91</v>
      </c>
      <c r="O59" s="201">
        <v>73.959999999999994</v>
      </c>
      <c r="P59" s="201">
        <v>31.36</v>
      </c>
      <c r="Q59" s="201">
        <v>4.28</v>
      </c>
      <c r="R59" s="201">
        <v>19.12</v>
      </c>
      <c r="S59" s="201">
        <v>11.76</v>
      </c>
      <c r="T59" s="201">
        <v>1.42</v>
      </c>
      <c r="U59" s="201">
        <v>57.96</v>
      </c>
      <c r="V59" s="201">
        <v>8.82</v>
      </c>
      <c r="W59" s="201">
        <v>18.77</v>
      </c>
      <c r="X59" s="201">
        <v>62.84</v>
      </c>
      <c r="Y59" s="201">
        <v>0</v>
      </c>
      <c r="Z59">
        <v>0</v>
      </c>
      <c r="AA59" s="201">
        <v>12.06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118.34</v>
      </c>
      <c r="AQ59" s="201">
        <v>28.11</v>
      </c>
      <c r="AR59" s="201">
        <v>46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2.77</v>
      </c>
      <c r="BB59" s="201">
        <v>2.42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366.66</v>
      </c>
      <c r="L60" s="201">
        <v>7.72</v>
      </c>
      <c r="M60" s="201">
        <v>63.86</v>
      </c>
      <c r="N60" s="201">
        <v>52.91</v>
      </c>
      <c r="O60" s="201">
        <v>73.959999999999994</v>
      </c>
      <c r="P60" s="201">
        <v>31.36</v>
      </c>
      <c r="Q60" s="201">
        <v>4.28</v>
      </c>
      <c r="R60" s="201">
        <v>19.12</v>
      </c>
      <c r="S60" s="201">
        <v>11.76</v>
      </c>
      <c r="T60" s="201">
        <v>1.42</v>
      </c>
      <c r="U60" s="201">
        <v>57.96</v>
      </c>
      <c r="V60" s="201">
        <v>8.82</v>
      </c>
      <c r="W60" s="201">
        <v>18.77</v>
      </c>
      <c r="X60" s="201">
        <v>62.84</v>
      </c>
      <c r="Y60" s="201">
        <v>0</v>
      </c>
      <c r="Z60">
        <v>0</v>
      </c>
      <c r="AA60" s="201">
        <v>8.41</v>
      </c>
      <c r="AB60" s="201">
        <v>0</v>
      </c>
      <c r="AC60" s="201">
        <v>0</v>
      </c>
      <c r="AD60" s="201">
        <v>0</v>
      </c>
      <c r="AE60" s="201">
        <v>82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118.34</v>
      </c>
      <c r="AQ60" s="201">
        <v>28.11</v>
      </c>
      <c r="AR60" s="201">
        <v>46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2.77</v>
      </c>
      <c r="BB60" s="201">
        <v>2.42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414.9</v>
      </c>
      <c r="L61" s="201">
        <v>7.72</v>
      </c>
      <c r="M61" s="201">
        <v>63.86</v>
      </c>
      <c r="N61" s="201">
        <v>52.91</v>
      </c>
      <c r="O61" s="201">
        <v>73.959999999999994</v>
      </c>
      <c r="P61" s="201">
        <v>31.36</v>
      </c>
      <c r="Q61" s="201">
        <v>4.28</v>
      </c>
      <c r="R61" s="201">
        <v>19.12</v>
      </c>
      <c r="S61" s="201">
        <v>11.76</v>
      </c>
      <c r="T61" s="201">
        <v>1.42</v>
      </c>
      <c r="U61" s="201">
        <v>57.96</v>
      </c>
      <c r="V61" s="201">
        <v>8.82</v>
      </c>
      <c r="W61" s="201">
        <v>18.77</v>
      </c>
      <c r="X61" s="201">
        <v>62.84</v>
      </c>
      <c r="Y61" s="201">
        <v>0</v>
      </c>
      <c r="Z61">
        <v>0</v>
      </c>
      <c r="AA61" s="201">
        <v>8.41</v>
      </c>
      <c r="AB61" s="201">
        <v>0</v>
      </c>
      <c r="AC61" s="201">
        <v>0</v>
      </c>
      <c r="AD61" s="201">
        <v>0</v>
      </c>
      <c r="AE61" s="201">
        <v>82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118.34</v>
      </c>
      <c r="AQ61" s="201">
        <v>27.12</v>
      </c>
      <c r="AR61" s="201">
        <v>46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</v>
      </c>
      <c r="BA61" s="201">
        <v>2.77</v>
      </c>
      <c r="BB61" s="201">
        <v>2.42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463.15</v>
      </c>
      <c r="L62" s="201">
        <v>7.72</v>
      </c>
      <c r="M62" s="201">
        <v>63.86</v>
      </c>
      <c r="N62" s="201">
        <v>52.91</v>
      </c>
      <c r="O62" s="201">
        <v>73.959999999999994</v>
      </c>
      <c r="P62" s="201">
        <v>31.36</v>
      </c>
      <c r="Q62" s="201">
        <v>4.28</v>
      </c>
      <c r="R62" s="201">
        <v>19.12</v>
      </c>
      <c r="S62" s="201">
        <v>11.76</v>
      </c>
      <c r="T62" s="201">
        <v>1.42</v>
      </c>
      <c r="U62" s="201">
        <v>57.96</v>
      </c>
      <c r="V62" s="201">
        <v>8.82</v>
      </c>
      <c r="W62" s="201">
        <v>18.77</v>
      </c>
      <c r="X62" s="201">
        <v>62.84</v>
      </c>
      <c r="Y62" s="201">
        <v>0</v>
      </c>
      <c r="Z62">
        <v>0</v>
      </c>
      <c r="AA62" s="201">
        <v>8.41</v>
      </c>
      <c r="AB62" s="201">
        <v>0</v>
      </c>
      <c r="AC62" s="201">
        <v>0</v>
      </c>
      <c r="AD62" s="201">
        <v>0</v>
      </c>
      <c r="AE62" s="201">
        <v>82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118.34</v>
      </c>
      <c r="AQ62" s="201">
        <v>27.12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</v>
      </c>
      <c r="BA62" s="201">
        <v>2.77</v>
      </c>
      <c r="BB62" s="201">
        <v>2.42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493.51</v>
      </c>
      <c r="L63" s="201">
        <v>17.46</v>
      </c>
      <c r="M63" s="201">
        <v>63.86</v>
      </c>
      <c r="N63" s="201">
        <v>52.91</v>
      </c>
      <c r="O63" s="201">
        <v>73.959999999999994</v>
      </c>
      <c r="P63" s="201">
        <v>31.36</v>
      </c>
      <c r="Q63" s="201">
        <v>4.8099999999999996</v>
      </c>
      <c r="R63" s="201">
        <v>19.12</v>
      </c>
      <c r="S63" s="201">
        <v>11.76</v>
      </c>
      <c r="T63" s="201">
        <v>1.42</v>
      </c>
      <c r="U63" s="201">
        <v>57.96</v>
      </c>
      <c r="V63" s="201">
        <v>8.82</v>
      </c>
      <c r="W63" s="201">
        <v>18.77</v>
      </c>
      <c r="X63" s="201">
        <v>62.84</v>
      </c>
      <c r="Y63" s="201">
        <v>0</v>
      </c>
      <c r="Z63">
        <v>0</v>
      </c>
      <c r="AA63" s="201">
        <v>9.7799999999999994</v>
      </c>
      <c r="AB63" s="201">
        <v>0</v>
      </c>
      <c r="AC63" s="201">
        <v>0</v>
      </c>
      <c r="AD63" s="201">
        <v>0</v>
      </c>
      <c r="AE63" s="201">
        <v>82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118.34</v>
      </c>
      <c r="AQ63" s="201">
        <v>27.12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0</v>
      </c>
      <c r="BA63" s="201">
        <v>2.77</v>
      </c>
      <c r="BB63" s="201">
        <v>2.42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494.29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4.8099999999999996</v>
      </c>
      <c r="R64" s="201">
        <v>19.12</v>
      </c>
      <c r="S64" s="201">
        <v>11.76</v>
      </c>
      <c r="T64" s="201">
        <v>1.42</v>
      </c>
      <c r="U64" s="201">
        <v>57.96</v>
      </c>
      <c r="V64" s="201">
        <v>8.82</v>
      </c>
      <c r="W64" s="201">
        <v>18.77</v>
      </c>
      <c r="X64" s="201">
        <v>62.84</v>
      </c>
      <c r="Y64" s="201">
        <v>0</v>
      </c>
      <c r="Z64">
        <v>0</v>
      </c>
      <c r="AA64" s="201">
        <v>12.06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118.34</v>
      </c>
      <c r="AQ64" s="201">
        <v>27.12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0</v>
      </c>
      <c r="BA64" s="201">
        <v>2.77</v>
      </c>
      <c r="BB64" s="201">
        <v>2.42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494.29</v>
      </c>
      <c r="L65" s="201">
        <v>17.46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4.8099999999999996</v>
      </c>
      <c r="R65" s="201">
        <v>19.12</v>
      </c>
      <c r="S65" s="201">
        <v>11.76</v>
      </c>
      <c r="T65" s="201">
        <v>1.42</v>
      </c>
      <c r="U65" s="201">
        <v>57.96</v>
      </c>
      <c r="V65" s="201">
        <v>8.82</v>
      </c>
      <c r="W65" s="201">
        <v>18.77</v>
      </c>
      <c r="X65" s="201">
        <v>62.84</v>
      </c>
      <c r="Y65" s="201">
        <v>0</v>
      </c>
      <c r="Z65">
        <v>0</v>
      </c>
      <c r="AA65" s="201">
        <v>12.06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118.34</v>
      </c>
      <c r="AQ65" s="201">
        <v>27.12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0</v>
      </c>
      <c r="BA65" s="201">
        <v>2.77</v>
      </c>
      <c r="BB65" s="201">
        <v>2.42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494.29</v>
      </c>
      <c r="L66" s="201">
        <v>17.46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4.8099999999999996</v>
      </c>
      <c r="R66" s="201">
        <v>19.12</v>
      </c>
      <c r="S66" s="201">
        <v>11.76</v>
      </c>
      <c r="T66" s="201">
        <v>1.42</v>
      </c>
      <c r="U66" s="201">
        <v>57.96</v>
      </c>
      <c r="V66" s="201">
        <v>8.82</v>
      </c>
      <c r="W66" s="201">
        <v>18.77</v>
      </c>
      <c r="X66" s="201">
        <v>62.84</v>
      </c>
      <c r="Y66" s="201">
        <v>0</v>
      </c>
      <c r="Z66">
        <v>0</v>
      </c>
      <c r="AA66" s="201">
        <v>12.06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118.34</v>
      </c>
      <c r="AQ66" s="201">
        <v>27.12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0</v>
      </c>
      <c r="BA66" s="201">
        <v>2.77</v>
      </c>
      <c r="BB66" s="201">
        <v>2.42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494.29</v>
      </c>
      <c r="L67" s="201">
        <v>17.46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4.8099999999999996</v>
      </c>
      <c r="R67" s="201">
        <v>19.12</v>
      </c>
      <c r="S67" s="201">
        <v>11.76</v>
      </c>
      <c r="T67" s="201">
        <v>1.42</v>
      </c>
      <c r="U67" s="201">
        <v>57.96</v>
      </c>
      <c r="V67" s="201">
        <v>8.82</v>
      </c>
      <c r="W67" s="201">
        <v>18.77</v>
      </c>
      <c r="X67" s="201">
        <v>62.84</v>
      </c>
      <c r="Y67" s="201">
        <v>0</v>
      </c>
      <c r="Z67">
        <v>0</v>
      </c>
      <c r="AA67" s="201">
        <v>12.06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118.34</v>
      </c>
      <c r="AQ67" s="201">
        <v>27.12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0</v>
      </c>
      <c r="BA67" s="201">
        <v>2.77</v>
      </c>
      <c r="BB67" s="201">
        <v>2.42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494.29</v>
      </c>
      <c r="L68" s="201">
        <v>17.46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4.8099999999999996</v>
      </c>
      <c r="R68" s="201">
        <v>19.12</v>
      </c>
      <c r="S68" s="201">
        <v>11.76</v>
      </c>
      <c r="T68" s="201">
        <v>1.42</v>
      </c>
      <c r="U68" s="201">
        <v>57.96</v>
      </c>
      <c r="V68" s="201">
        <v>8.82</v>
      </c>
      <c r="W68" s="201">
        <v>18.77</v>
      </c>
      <c r="X68" s="201">
        <v>62.84</v>
      </c>
      <c r="Y68" s="201">
        <v>0</v>
      </c>
      <c r="Z68">
        <v>0</v>
      </c>
      <c r="AA68" s="201">
        <v>12.23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118.34</v>
      </c>
      <c r="AQ68" s="201">
        <v>27.12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0</v>
      </c>
      <c r="BA68" s="201">
        <v>2.77</v>
      </c>
      <c r="BB68" s="201">
        <v>2.42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494.29</v>
      </c>
      <c r="L69" s="201">
        <v>17.46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4.8099999999999996</v>
      </c>
      <c r="R69" s="201">
        <v>19.13</v>
      </c>
      <c r="S69" s="201">
        <v>11.76</v>
      </c>
      <c r="T69" s="201">
        <v>1.42</v>
      </c>
      <c r="U69" s="201">
        <v>57.96</v>
      </c>
      <c r="V69" s="201">
        <v>8.82</v>
      </c>
      <c r="W69" s="201">
        <v>18.77</v>
      </c>
      <c r="X69" s="201">
        <v>62.84</v>
      </c>
      <c r="Y69" s="201">
        <v>0</v>
      </c>
      <c r="Z69">
        <v>0</v>
      </c>
      <c r="AA69" s="201">
        <v>12.23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118.34</v>
      </c>
      <c r="AQ69" s="201">
        <v>28.11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0</v>
      </c>
      <c r="BA69" s="201">
        <v>2.77</v>
      </c>
      <c r="BB69" s="201">
        <v>2.42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494.29</v>
      </c>
      <c r="L70" s="201">
        <v>17.46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4.8099999999999996</v>
      </c>
      <c r="R70" s="201">
        <v>19.13</v>
      </c>
      <c r="S70" s="201">
        <v>11.76</v>
      </c>
      <c r="T70" s="201">
        <v>1.42</v>
      </c>
      <c r="U70" s="201">
        <v>57.96</v>
      </c>
      <c r="V70" s="201">
        <v>8.82</v>
      </c>
      <c r="W70" s="201">
        <v>18.77</v>
      </c>
      <c r="X70" s="201">
        <v>62.84</v>
      </c>
      <c r="Y70" s="201">
        <v>0</v>
      </c>
      <c r="Z70">
        <v>0</v>
      </c>
      <c r="AA70" s="201">
        <v>12.23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118.34</v>
      </c>
      <c r="AQ70" s="201">
        <v>28.11</v>
      </c>
      <c r="AR70" s="201">
        <v>46.96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3.68</v>
      </c>
      <c r="AZ70" s="201">
        <v>0</v>
      </c>
      <c r="BA70" s="201">
        <v>2.77</v>
      </c>
      <c r="BB70" s="201">
        <v>2.42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491.01</v>
      </c>
      <c r="L71" s="201">
        <v>17.46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4.8099999999999996</v>
      </c>
      <c r="R71" s="201">
        <v>19.13</v>
      </c>
      <c r="S71" s="201">
        <v>11.76</v>
      </c>
      <c r="T71" s="201">
        <v>1.42</v>
      </c>
      <c r="U71" s="201">
        <v>58.26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12.23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118.34</v>
      </c>
      <c r="AQ71" s="201">
        <v>38.619999999999997</v>
      </c>
      <c r="AR71" s="201">
        <v>38.46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0.83</v>
      </c>
      <c r="BA71" s="201">
        <v>2.66</v>
      </c>
      <c r="BB71" s="201">
        <v>2.42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17.46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4.8099999999999996</v>
      </c>
      <c r="R72" s="201">
        <v>19.13</v>
      </c>
      <c r="S72" s="201">
        <v>11.76</v>
      </c>
      <c r="T72" s="201">
        <v>1.42</v>
      </c>
      <c r="U72" s="201">
        <v>58.28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12.19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118.34</v>
      </c>
      <c r="AQ72" s="201">
        <v>38.619999999999997</v>
      </c>
      <c r="AR72" s="201">
        <v>28.94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0.97</v>
      </c>
      <c r="BA72" s="201">
        <v>2.66</v>
      </c>
      <c r="BB72" s="201">
        <v>2.42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17.46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4.8099999999999996</v>
      </c>
      <c r="R73" s="201">
        <v>19.13</v>
      </c>
      <c r="S73" s="201">
        <v>11.76</v>
      </c>
      <c r="T73" s="201">
        <v>1.42</v>
      </c>
      <c r="U73" s="201">
        <v>58.28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12.19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118.34</v>
      </c>
      <c r="AQ73" s="201">
        <v>38.619999999999997</v>
      </c>
      <c r="AR73" s="201">
        <v>18.55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3.68</v>
      </c>
      <c r="AZ73" s="201">
        <v>1.94</v>
      </c>
      <c r="BA73" s="201">
        <v>2.66</v>
      </c>
      <c r="BB73" s="201">
        <v>2.42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17.46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4.8099999999999996</v>
      </c>
      <c r="R74" s="201">
        <v>19.13</v>
      </c>
      <c r="S74" s="201">
        <v>11.76</v>
      </c>
      <c r="T74" s="201">
        <v>1.42</v>
      </c>
      <c r="U74" s="201">
        <v>58.28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12.19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118.34</v>
      </c>
      <c r="AQ74" s="201">
        <v>38.619999999999997</v>
      </c>
      <c r="AR74" s="201">
        <v>11.04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3.68</v>
      </c>
      <c r="AZ74" s="201">
        <v>1.94</v>
      </c>
      <c r="BA74" s="201">
        <v>2.66</v>
      </c>
      <c r="BB74" s="201">
        <v>2.42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17.45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4.8099999999999996</v>
      </c>
      <c r="R75" s="201">
        <v>19.13</v>
      </c>
      <c r="S75" s="201">
        <v>11.76</v>
      </c>
      <c r="T75" s="201">
        <v>1.42</v>
      </c>
      <c r="U75" s="201">
        <v>58.28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12.14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118.34</v>
      </c>
      <c r="AQ75" s="201">
        <v>38.619999999999997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3.68</v>
      </c>
      <c r="AZ75" s="201">
        <v>1.94</v>
      </c>
      <c r="BA75" s="201">
        <v>2.66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4.8099999999999996</v>
      </c>
      <c r="R76" s="201">
        <v>19.13</v>
      </c>
      <c r="S76" s="201">
        <v>11.76</v>
      </c>
      <c r="T76" s="201">
        <v>1.42</v>
      </c>
      <c r="U76" s="201">
        <v>58.28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12.14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118.34</v>
      </c>
      <c r="AQ76" s="201">
        <v>38.619999999999997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3.68</v>
      </c>
      <c r="AZ76" s="201">
        <v>4.09</v>
      </c>
      <c r="BA76" s="201">
        <v>2.66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17.46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4.8099999999999996</v>
      </c>
      <c r="R77" s="201">
        <v>19.12</v>
      </c>
      <c r="S77" s="201">
        <v>11.76</v>
      </c>
      <c r="T77" s="201">
        <v>1.42</v>
      </c>
      <c r="U77" s="201">
        <v>58.28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12.14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3.68</v>
      </c>
      <c r="AZ77" s="201">
        <v>4.09</v>
      </c>
      <c r="BA77" s="201">
        <v>2.66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17.45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4.8099999999999996</v>
      </c>
      <c r="R78" s="201">
        <v>19.12</v>
      </c>
      <c r="S78" s="201">
        <v>11.76</v>
      </c>
      <c r="T78" s="201">
        <v>1.42</v>
      </c>
      <c r="U78" s="201">
        <v>58.28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12.14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3.82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17.45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4.8099999999999996</v>
      </c>
      <c r="R79" s="201">
        <v>19.12</v>
      </c>
      <c r="S79" s="201">
        <v>11.76</v>
      </c>
      <c r="T79" s="201">
        <v>1.42</v>
      </c>
      <c r="U79" s="201">
        <v>58.28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12.14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3.82</v>
      </c>
      <c r="AZ79" s="201">
        <v>4.09</v>
      </c>
      <c r="BA79" s="201">
        <v>3.18</v>
      </c>
      <c r="BB79" s="201">
        <v>2.42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494.29</v>
      </c>
      <c r="L80" s="201">
        <v>17.45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4.8099999999999996</v>
      </c>
      <c r="R80" s="201">
        <v>19.12</v>
      </c>
      <c r="S80" s="201">
        <v>11.76</v>
      </c>
      <c r="T80" s="201">
        <v>1.42</v>
      </c>
      <c r="U80" s="201">
        <v>58.28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12.14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3.82</v>
      </c>
      <c r="AZ80" s="201">
        <v>4.09</v>
      </c>
      <c r="BA80" s="201">
        <v>3.18</v>
      </c>
      <c r="BB80" s="201">
        <v>2.42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494.29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4.8099999999999996</v>
      </c>
      <c r="R81" s="201">
        <v>19.12</v>
      </c>
      <c r="S81" s="201">
        <v>11.76</v>
      </c>
      <c r="T81" s="201">
        <v>1.42</v>
      </c>
      <c r="U81" s="201">
        <v>58.28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12.14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103.96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3.82</v>
      </c>
      <c r="AZ81" s="201">
        <v>4.09</v>
      </c>
      <c r="BA81" s="201">
        <v>3.18</v>
      </c>
      <c r="BB81" s="201">
        <v>2.42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4.8099999999999996</v>
      </c>
      <c r="R82" s="201">
        <v>19.12</v>
      </c>
      <c r="S82" s="201">
        <v>11.76</v>
      </c>
      <c r="T82" s="201">
        <v>1.42</v>
      </c>
      <c r="U82" s="201">
        <v>58.28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12.14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103.96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3.82</v>
      </c>
      <c r="AZ82" s="201">
        <v>4.09</v>
      </c>
      <c r="BA82" s="201">
        <v>3.18</v>
      </c>
      <c r="BB82" s="201">
        <v>2.42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4.8099999999999996</v>
      </c>
      <c r="R83" s="201">
        <v>19.12</v>
      </c>
      <c r="S83" s="201">
        <v>11.76</v>
      </c>
      <c r="T83" s="201">
        <v>1.42</v>
      </c>
      <c r="U83" s="201">
        <v>58.28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12.14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103.96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3.82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4.8099999999999996</v>
      </c>
      <c r="R84" s="201">
        <v>19.12</v>
      </c>
      <c r="S84" s="201">
        <v>11.76</v>
      </c>
      <c r="T84" s="201">
        <v>1.42</v>
      </c>
      <c r="U84" s="201">
        <v>58.28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12.14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103.96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3.82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4.8099999999999996</v>
      </c>
      <c r="R85" s="201">
        <v>19.12</v>
      </c>
      <c r="S85" s="201">
        <v>11.76</v>
      </c>
      <c r="T85" s="201">
        <v>1.42</v>
      </c>
      <c r="U85" s="201">
        <v>58.28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12.14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103.96</v>
      </c>
      <c r="AJ85" s="201">
        <v>0</v>
      </c>
      <c r="AK85" s="201">
        <v>0</v>
      </c>
      <c r="AL85" s="201">
        <v>0</v>
      </c>
      <c r="AM85" s="201">
        <v>170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3.82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4.8099999999999996</v>
      </c>
      <c r="R86" s="201">
        <v>19.12</v>
      </c>
      <c r="S86" s="201">
        <v>11.76</v>
      </c>
      <c r="T86" s="201">
        <v>1.42</v>
      </c>
      <c r="U86" s="201">
        <v>58.28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12.14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103.96</v>
      </c>
      <c r="AJ86" s="201">
        <v>0</v>
      </c>
      <c r="AK86" s="201">
        <v>0</v>
      </c>
      <c r="AL86" s="201">
        <v>0</v>
      </c>
      <c r="AM86" s="201">
        <v>170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3.68</v>
      </c>
      <c r="AZ86" s="201">
        <v>4.09</v>
      </c>
      <c r="BA86" s="201">
        <v>2.77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4.8099999999999996</v>
      </c>
      <c r="R87" s="201">
        <v>19.12</v>
      </c>
      <c r="S87" s="201">
        <v>11.76</v>
      </c>
      <c r="T87" s="201">
        <v>1.42</v>
      </c>
      <c r="U87" s="201">
        <v>58.28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12.14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3.68</v>
      </c>
      <c r="AZ87" s="201">
        <v>4.09</v>
      </c>
      <c r="BA87" s="201">
        <v>2.77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4.8099999999999996</v>
      </c>
      <c r="R88" s="201">
        <v>19.12</v>
      </c>
      <c r="S88" s="201">
        <v>11.76</v>
      </c>
      <c r="T88" s="201">
        <v>1.42</v>
      </c>
      <c r="U88" s="201">
        <v>58.28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12.14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145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3.68</v>
      </c>
      <c r="AZ88" s="201">
        <v>4.09</v>
      </c>
      <c r="BA88" s="201">
        <v>2.77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4.8099999999999996</v>
      </c>
      <c r="R89" s="201">
        <v>19.12</v>
      </c>
      <c r="S89" s="201">
        <v>11.76</v>
      </c>
      <c r="T89" s="201">
        <v>1.42</v>
      </c>
      <c r="U89" s="201">
        <v>58.28</v>
      </c>
      <c r="V89" s="201">
        <v>8.82</v>
      </c>
      <c r="W89" s="201">
        <v>18.77</v>
      </c>
      <c r="X89" s="201">
        <v>62.84</v>
      </c>
      <c r="Y89" s="201">
        <v>0</v>
      </c>
      <c r="Z89">
        <v>0</v>
      </c>
      <c r="AA89" s="201">
        <v>12.14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3.68</v>
      </c>
      <c r="AZ89" s="201">
        <v>4.09</v>
      </c>
      <c r="BA89" s="201">
        <v>2.77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4.8099999999999996</v>
      </c>
      <c r="R90" s="201">
        <v>19.12</v>
      </c>
      <c r="S90" s="201">
        <v>11.76</v>
      </c>
      <c r="T90" s="201">
        <v>1.42</v>
      </c>
      <c r="U90" s="201">
        <v>58.28</v>
      </c>
      <c r="V90" s="201">
        <v>8.82</v>
      </c>
      <c r="W90" s="201">
        <v>18.77</v>
      </c>
      <c r="X90" s="201">
        <v>62.84</v>
      </c>
      <c r="Y90" s="201">
        <v>0</v>
      </c>
      <c r="Z90">
        <v>0</v>
      </c>
      <c r="AA90" s="201">
        <v>12.14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170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3.82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4.8099999999999996</v>
      </c>
      <c r="R91" s="201">
        <v>19.12</v>
      </c>
      <c r="S91" s="201">
        <v>11.76</v>
      </c>
      <c r="T91" s="201">
        <v>1.42</v>
      </c>
      <c r="U91" s="201">
        <v>58.28</v>
      </c>
      <c r="V91" s="201">
        <v>8.82</v>
      </c>
      <c r="W91" s="201">
        <v>18.77</v>
      </c>
      <c r="X91" s="201">
        <v>62.84</v>
      </c>
      <c r="Y91" s="201">
        <v>0</v>
      </c>
      <c r="Z91">
        <v>0</v>
      </c>
      <c r="AA91" s="201">
        <v>12.14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255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3.82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4.8099999999999996</v>
      </c>
      <c r="R92" s="201">
        <v>19.12</v>
      </c>
      <c r="S92" s="201">
        <v>11.76</v>
      </c>
      <c r="T92" s="201">
        <v>1.42</v>
      </c>
      <c r="U92" s="201">
        <v>58.28</v>
      </c>
      <c r="V92" s="201">
        <v>8.82</v>
      </c>
      <c r="W92" s="201">
        <v>18.77</v>
      </c>
      <c r="X92" s="201">
        <v>62.84</v>
      </c>
      <c r="Y92" s="201">
        <v>0</v>
      </c>
      <c r="Z92">
        <v>0</v>
      </c>
      <c r="AA92" s="201">
        <v>12.14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335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3.82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4.8099999999999996</v>
      </c>
      <c r="R93" s="201">
        <v>19.12</v>
      </c>
      <c r="S93" s="201">
        <v>11.76</v>
      </c>
      <c r="T93" s="201">
        <v>1.42</v>
      </c>
      <c r="U93" s="201">
        <v>58.28</v>
      </c>
      <c r="V93" s="201">
        <v>8.82</v>
      </c>
      <c r="W93" s="201">
        <v>18.77</v>
      </c>
      <c r="X93" s="201">
        <v>62.84</v>
      </c>
      <c r="Y93" s="201">
        <v>0</v>
      </c>
      <c r="Z93">
        <v>0</v>
      </c>
      <c r="AA93" s="201">
        <v>12.14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280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3.82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4.8099999999999996</v>
      </c>
      <c r="R94" s="201">
        <v>19.12</v>
      </c>
      <c r="S94" s="201">
        <v>11.76</v>
      </c>
      <c r="T94" s="201">
        <v>1.42</v>
      </c>
      <c r="U94" s="201">
        <v>58.28</v>
      </c>
      <c r="V94" s="201">
        <v>8.82</v>
      </c>
      <c r="W94" s="201">
        <v>18.77</v>
      </c>
      <c r="X94" s="201">
        <v>62.84</v>
      </c>
      <c r="Y94" s="201">
        <v>0</v>
      </c>
      <c r="Z94">
        <v>0</v>
      </c>
      <c r="AA94" s="201">
        <v>12.14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415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3.68</v>
      </c>
      <c r="AZ94" s="201">
        <v>4.09</v>
      </c>
      <c r="BA94" s="201">
        <v>2.77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4.8099999999999996</v>
      </c>
      <c r="R95" s="201">
        <v>19.12</v>
      </c>
      <c r="S95" s="201">
        <v>11.76</v>
      </c>
      <c r="T95" s="201">
        <v>1.42</v>
      </c>
      <c r="U95" s="201">
        <v>58.28</v>
      </c>
      <c r="V95" s="201">
        <v>8.82</v>
      </c>
      <c r="W95" s="201">
        <v>18.77</v>
      </c>
      <c r="X95" s="201">
        <v>62.84</v>
      </c>
      <c r="Y95" s="201">
        <v>0</v>
      </c>
      <c r="Z95">
        <v>0</v>
      </c>
      <c r="AA95" s="201">
        <v>12.14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460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3.68</v>
      </c>
      <c r="AZ95" s="201">
        <v>4.09</v>
      </c>
      <c r="BA95" s="201">
        <v>2.77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4.8099999999999996</v>
      </c>
      <c r="R96" s="201">
        <v>19.12</v>
      </c>
      <c r="S96" s="201">
        <v>11.76</v>
      </c>
      <c r="T96" s="201">
        <v>1.42</v>
      </c>
      <c r="U96" s="201">
        <v>58.28</v>
      </c>
      <c r="V96" s="201">
        <v>8.82</v>
      </c>
      <c r="W96" s="201">
        <v>18.77</v>
      </c>
      <c r="X96" s="201">
        <v>62.84</v>
      </c>
      <c r="Y96" s="201">
        <v>0</v>
      </c>
      <c r="Z96">
        <v>0</v>
      </c>
      <c r="AA96" s="201">
        <v>12.14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485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3.68</v>
      </c>
      <c r="AZ96" s="201">
        <v>4.09</v>
      </c>
      <c r="BA96" s="201">
        <v>2.77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4.8099999999999996</v>
      </c>
      <c r="R97" s="201">
        <v>19.12</v>
      </c>
      <c r="S97" s="201">
        <v>11.76</v>
      </c>
      <c r="T97" s="201">
        <v>1.42</v>
      </c>
      <c r="U97" s="201">
        <v>58.28</v>
      </c>
      <c r="V97" s="201">
        <v>8.82</v>
      </c>
      <c r="W97" s="201">
        <v>18.77</v>
      </c>
      <c r="X97" s="201">
        <v>62.84</v>
      </c>
      <c r="Y97" s="201">
        <v>0</v>
      </c>
      <c r="Z97">
        <v>0</v>
      </c>
      <c r="AA97" s="201">
        <v>12.14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490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3.68</v>
      </c>
      <c r="AZ97" s="201">
        <v>4.09</v>
      </c>
      <c r="BA97" s="201">
        <v>2.77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4.8099999999999996</v>
      </c>
      <c r="R98" s="201">
        <v>19.12</v>
      </c>
      <c r="S98" s="201">
        <v>11.76</v>
      </c>
      <c r="T98" s="201">
        <v>1.42</v>
      </c>
      <c r="U98" s="201">
        <v>58.28</v>
      </c>
      <c r="V98" s="201">
        <v>8.82</v>
      </c>
      <c r="W98" s="201">
        <v>18.77</v>
      </c>
      <c r="X98" s="201">
        <v>62.84</v>
      </c>
      <c r="Y98" s="201">
        <v>0</v>
      </c>
      <c r="Z98">
        <v>0</v>
      </c>
      <c r="AA98" s="201">
        <v>12.14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470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3.68</v>
      </c>
      <c r="AZ98" s="201">
        <v>4.09</v>
      </c>
      <c r="BA98" s="201">
        <v>2.77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9.7926399999999987</v>
      </c>
      <c r="L99">
        <f t="shared" si="0"/>
        <v>0.30516250000000045</v>
      </c>
      <c r="M99">
        <f t="shared" si="0"/>
        <v>1.4187199999999984</v>
      </c>
      <c r="N99">
        <f t="shared" si="0"/>
        <v>1.1794999999999987</v>
      </c>
      <c r="O99">
        <f t="shared" si="0"/>
        <v>1.655037500000001</v>
      </c>
      <c r="P99">
        <f t="shared" si="0"/>
        <v>0.74134000000000033</v>
      </c>
      <c r="Q99">
        <f t="shared" si="0"/>
        <v>9.5355000000000037E-2</v>
      </c>
      <c r="R99">
        <f t="shared" si="0"/>
        <v>0.40663249999999979</v>
      </c>
      <c r="S99">
        <f t="shared" si="0"/>
        <v>0.24783749999999991</v>
      </c>
      <c r="T99">
        <f t="shared" si="0"/>
        <v>2.7947500000000021E-2</v>
      </c>
      <c r="U99">
        <f t="shared" si="0"/>
        <v>1.4048249999999987</v>
      </c>
      <c r="V99">
        <f t="shared" si="0"/>
        <v>0.19173000000000021</v>
      </c>
      <c r="W99">
        <f t="shared" si="0"/>
        <v>0.40669499999999981</v>
      </c>
      <c r="X99">
        <f t="shared" si="0"/>
        <v>1.3695525000000008</v>
      </c>
      <c r="Y99">
        <f t="shared" si="0"/>
        <v>0</v>
      </c>
      <c r="Z99">
        <f t="shared" si="0"/>
        <v>0</v>
      </c>
      <c r="AA99">
        <f t="shared" si="0"/>
        <v>0.28687999999999997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1.9738500000000028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3.0260149999999966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3.3817499999999998</v>
      </c>
      <c r="AN99">
        <f t="shared" si="0"/>
        <v>0</v>
      </c>
      <c r="AO99">
        <f t="shared" si="0"/>
        <v>0</v>
      </c>
      <c r="AP99">
        <f t="shared" si="0"/>
        <v>2.5012000000000025</v>
      </c>
      <c r="AQ99">
        <f t="shared" ref="AQ99:AT99" si="1">SUM(AQ3:AQ98)/4000</f>
        <v>0.80777499999999913</v>
      </c>
      <c r="AR99">
        <f t="shared" si="1"/>
        <v>0.50554750000000004</v>
      </c>
      <c r="AS99">
        <f t="shared" si="1"/>
        <v>0.16442000000000007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9.0090000000000073E-2</v>
      </c>
      <c r="AZ99">
        <f t="shared" si="2"/>
        <v>6.3030000000000017E-2</v>
      </c>
      <c r="BA99">
        <f t="shared" si="2"/>
        <v>6.613750000000003E-2</v>
      </c>
      <c r="BB99">
        <f t="shared" si="2"/>
        <v>5.2780000000000007E-2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157.69</v>
      </c>
      <c r="L3" s="201">
        <v>62.18</v>
      </c>
      <c r="M3" s="201">
        <v>0</v>
      </c>
      <c r="N3" s="201">
        <v>28.43</v>
      </c>
      <c r="O3" s="201">
        <v>47.68</v>
      </c>
      <c r="P3" s="201">
        <v>64.400000000000006</v>
      </c>
      <c r="Q3" s="201">
        <v>2.29</v>
      </c>
      <c r="R3" s="201">
        <v>10.09</v>
      </c>
      <c r="S3" s="201">
        <v>6.33</v>
      </c>
      <c r="T3" s="201">
        <v>0</v>
      </c>
      <c r="U3" s="201">
        <v>279.11</v>
      </c>
      <c r="V3" s="201">
        <v>5.09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157.69</v>
      </c>
      <c r="L4" s="201">
        <v>62.18</v>
      </c>
      <c r="M4" s="201">
        <v>0</v>
      </c>
      <c r="N4" s="201">
        <v>28.43</v>
      </c>
      <c r="O4" s="201">
        <v>47.68</v>
      </c>
      <c r="P4" s="201">
        <v>64.400000000000006</v>
      </c>
      <c r="Q4" s="201">
        <v>2.29</v>
      </c>
      <c r="R4" s="201">
        <v>10.09</v>
      </c>
      <c r="S4" s="201">
        <v>6.33</v>
      </c>
      <c r="T4" s="201">
        <v>0</v>
      </c>
      <c r="U4" s="201">
        <v>280.45999999999998</v>
      </c>
      <c r="V4" s="201">
        <v>5.09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157.69</v>
      </c>
      <c r="L5" s="201">
        <v>62.18</v>
      </c>
      <c r="M5" s="201">
        <v>0</v>
      </c>
      <c r="N5" s="201">
        <v>28.43</v>
      </c>
      <c r="O5" s="201">
        <v>47.68</v>
      </c>
      <c r="P5" s="201">
        <v>64.400000000000006</v>
      </c>
      <c r="Q5" s="201">
        <v>2.29</v>
      </c>
      <c r="R5" s="201">
        <v>10.09</v>
      </c>
      <c r="S5" s="201">
        <v>6.33</v>
      </c>
      <c r="T5" s="201">
        <v>0</v>
      </c>
      <c r="U5" s="201">
        <v>280.45999999999998</v>
      </c>
      <c r="V5" s="201">
        <v>5.09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157.69</v>
      </c>
      <c r="L6" s="201">
        <v>62.18</v>
      </c>
      <c r="M6" s="201">
        <v>0</v>
      </c>
      <c r="N6" s="201">
        <v>28.43</v>
      </c>
      <c r="O6" s="201">
        <v>47.68</v>
      </c>
      <c r="P6" s="201">
        <v>64.400000000000006</v>
      </c>
      <c r="Q6" s="201">
        <v>2.29</v>
      </c>
      <c r="R6" s="201">
        <v>10.09</v>
      </c>
      <c r="S6" s="201">
        <v>6.33</v>
      </c>
      <c r="T6" s="201">
        <v>0</v>
      </c>
      <c r="U6" s="201">
        <v>280.45999999999998</v>
      </c>
      <c r="V6" s="201">
        <v>5.09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157.69</v>
      </c>
      <c r="L7" s="201">
        <v>63.07</v>
      </c>
      <c r="M7" s="201">
        <v>0</v>
      </c>
      <c r="N7" s="201">
        <v>28.43</v>
      </c>
      <c r="O7" s="201">
        <v>47.68</v>
      </c>
      <c r="P7" s="201">
        <v>64.400000000000006</v>
      </c>
      <c r="Q7" s="201">
        <v>2.29</v>
      </c>
      <c r="R7" s="201">
        <v>10.09</v>
      </c>
      <c r="S7" s="201">
        <v>6.33</v>
      </c>
      <c r="T7" s="201">
        <v>0</v>
      </c>
      <c r="U7" s="201">
        <v>280.45999999999998</v>
      </c>
      <c r="V7" s="201">
        <v>5.09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158.43</v>
      </c>
      <c r="L8" s="201">
        <v>63.07</v>
      </c>
      <c r="M8" s="201">
        <v>0</v>
      </c>
      <c r="N8" s="201">
        <v>28.43</v>
      </c>
      <c r="O8" s="201">
        <v>47.68</v>
      </c>
      <c r="P8" s="201">
        <v>64.400000000000006</v>
      </c>
      <c r="Q8" s="201">
        <v>2.29</v>
      </c>
      <c r="R8" s="201">
        <v>10.09</v>
      </c>
      <c r="S8" s="201">
        <v>6.33</v>
      </c>
      <c r="T8" s="201">
        <v>0</v>
      </c>
      <c r="U8" s="201">
        <v>280.45999999999998</v>
      </c>
      <c r="V8" s="201">
        <v>5.09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158.43</v>
      </c>
      <c r="L9" s="201">
        <v>63.07</v>
      </c>
      <c r="M9" s="201">
        <v>0</v>
      </c>
      <c r="N9" s="201">
        <v>28.43</v>
      </c>
      <c r="O9" s="201">
        <v>47.68</v>
      </c>
      <c r="P9" s="201">
        <v>64.400000000000006</v>
      </c>
      <c r="Q9" s="201">
        <v>2.38</v>
      </c>
      <c r="R9" s="201">
        <v>10.09</v>
      </c>
      <c r="S9" s="201">
        <v>6.33</v>
      </c>
      <c r="T9" s="201">
        <v>0</v>
      </c>
      <c r="U9" s="201">
        <v>280.45999999999998</v>
      </c>
      <c r="V9" s="201">
        <v>5.09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158.43</v>
      </c>
      <c r="L10" s="201">
        <v>63.06</v>
      </c>
      <c r="M10" s="201">
        <v>0</v>
      </c>
      <c r="N10" s="201">
        <v>28.43</v>
      </c>
      <c r="O10" s="201">
        <v>47.68</v>
      </c>
      <c r="P10" s="201">
        <v>64.400000000000006</v>
      </c>
      <c r="Q10" s="201">
        <v>2.38</v>
      </c>
      <c r="R10" s="201">
        <v>10.09</v>
      </c>
      <c r="S10" s="201">
        <v>6.33</v>
      </c>
      <c r="T10" s="201">
        <v>0</v>
      </c>
      <c r="U10" s="201">
        <v>280.45999999999998</v>
      </c>
      <c r="V10" s="201">
        <v>5.09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158.43</v>
      </c>
      <c r="L11" s="201">
        <v>63.07</v>
      </c>
      <c r="M11" s="201">
        <v>0</v>
      </c>
      <c r="N11" s="201">
        <v>28.43</v>
      </c>
      <c r="O11" s="201">
        <v>47.68</v>
      </c>
      <c r="P11" s="201">
        <v>64.400000000000006</v>
      </c>
      <c r="Q11" s="201">
        <v>2.38</v>
      </c>
      <c r="R11" s="201">
        <v>10.09</v>
      </c>
      <c r="S11" s="201">
        <v>6.33</v>
      </c>
      <c r="T11" s="201">
        <v>0</v>
      </c>
      <c r="U11" s="201">
        <v>280.45999999999998</v>
      </c>
      <c r="V11" s="201">
        <v>5.09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63.07</v>
      </c>
      <c r="M12" s="201">
        <v>0</v>
      </c>
      <c r="N12" s="201">
        <v>28.43</v>
      </c>
      <c r="O12" s="201">
        <v>47.68</v>
      </c>
      <c r="P12" s="201">
        <v>64.400000000000006</v>
      </c>
      <c r="Q12" s="201">
        <v>2.38</v>
      </c>
      <c r="R12" s="201">
        <v>10.09</v>
      </c>
      <c r="S12" s="201">
        <v>6.33</v>
      </c>
      <c r="T12" s="201">
        <v>0</v>
      </c>
      <c r="U12" s="201">
        <v>280.45999999999998</v>
      </c>
      <c r="V12" s="201">
        <v>5.09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158.43</v>
      </c>
      <c r="L13" s="201">
        <v>63.07</v>
      </c>
      <c r="M13" s="201">
        <v>0</v>
      </c>
      <c r="N13" s="201">
        <v>28.43</v>
      </c>
      <c r="O13" s="201">
        <v>47.68</v>
      </c>
      <c r="P13" s="201">
        <v>64.400000000000006</v>
      </c>
      <c r="Q13" s="201">
        <v>2.38</v>
      </c>
      <c r="R13" s="201">
        <v>10.09</v>
      </c>
      <c r="S13" s="201">
        <v>6.33</v>
      </c>
      <c r="T13" s="201">
        <v>0</v>
      </c>
      <c r="U13" s="201">
        <v>280.45999999999998</v>
      </c>
      <c r="V13" s="201">
        <v>5.09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63.07</v>
      </c>
      <c r="M14" s="201">
        <v>0</v>
      </c>
      <c r="N14" s="201">
        <v>28.43</v>
      </c>
      <c r="O14" s="201">
        <v>47.68</v>
      </c>
      <c r="P14" s="201">
        <v>64.400000000000006</v>
      </c>
      <c r="Q14" s="201">
        <v>2.38</v>
      </c>
      <c r="R14" s="201">
        <v>10.09</v>
      </c>
      <c r="S14" s="201">
        <v>6.47</v>
      </c>
      <c r="T14" s="201">
        <v>0</v>
      </c>
      <c r="U14" s="201">
        <v>280.45999999999998</v>
      </c>
      <c r="V14" s="201">
        <v>5.09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152.87</v>
      </c>
      <c r="L15" s="201">
        <v>63.07</v>
      </c>
      <c r="M15" s="201">
        <v>0</v>
      </c>
      <c r="N15" s="201">
        <v>28.43</v>
      </c>
      <c r="O15" s="201">
        <v>47.68</v>
      </c>
      <c r="P15" s="201">
        <v>64.400000000000006</v>
      </c>
      <c r="Q15" s="201">
        <v>2.38</v>
      </c>
      <c r="R15" s="201">
        <v>10.09</v>
      </c>
      <c r="S15" s="201">
        <v>6.47</v>
      </c>
      <c r="T15" s="201">
        <v>0</v>
      </c>
      <c r="U15" s="201">
        <v>277.43</v>
      </c>
      <c r="V15" s="201">
        <v>5.09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115.79</v>
      </c>
      <c r="L16" s="201">
        <v>34.74</v>
      </c>
      <c r="M16" s="201">
        <v>0</v>
      </c>
      <c r="N16" s="201">
        <v>28.43</v>
      </c>
      <c r="O16" s="201">
        <v>47.68</v>
      </c>
      <c r="P16" s="201">
        <v>64.400000000000006</v>
      </c>
      <c r="Q16" s="201">
        <v>2.38</v>
      </c>
      <c r="R16" s="201">
        <v>10.09</v>
      </c>
      <c r="S16" s="201">
        <v>6.47</v>
      </c>
      <c r="T16" s="201">
        <v>0</v>
      </c>
      <c r="U16" s="201">
        <v>277.43</v>
      </c>
      <c r="V16" s="201">
        <v>5.09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117.72</v>
      </c>
      <c r="L17" s="201">
        <v>35.42</v>
      </c>
      <c r="M17" s="201">
        <v>0</v>
      </c>
      <c r="N17" s="201">
        <v>28.43</v>
      </c>
      <c r="O17" s="201">
        <v>47.68</v>
      </c>
      <c r="P17" s="201">
        <v>64.400000000000006</v>
      </c>
      <c r="Q17" s="201">
        <v>2.38</v>
      </c>
      <c r="R17" s="201">
        <v>10.09</v>
      </c>
      <c r="S17" s="201">
        <v>6.47</v>
      </c>
      <c r="T17" s="201">
        <v>0</v>
      </c>
      <c r="U17" s="201">
        <v>277.43</v>
      </c>
      <c r="V17" s="201">
        <v>5.09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150.78</v>
      </c>
      <c r="L18" s="201">
        <v>50.18</v>
      </c>
      <c r="M18" s="201">
        <v>0</v>
      </c>
      <c r="N18" s="201">
        <v>28.43</v>
      </c>
      <c r="O18" s="201">
        <v>47.68</v>
      </c>
      <c r="P18" s="201">
        <v>64.400000000000006</v>
      </c>
      <c r="Q18" s="201">
        <v>2.38</v>
      </c>
      <c r="R18" s="201">
        <v>10.39</v>
      </c>
      <c r="S18" s="201">
        <v>6.47</v>
      </c>
      <c r="T18" s="201">
        <v>0</v>
      </c>
      <c r="U18" s="201">
        <v>277.43</v>
      </c>
      <c r="V18" s="201">
        <v>5.09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142.81</v>
      </c>
      <c r="L19" s="201">
        <v>35.42</v>
      </c>
      <c r="M19" s="201">
        <v>0</v>
      </c>
      <c r="N19" s="201">
        <v>28.43</v>
      </c>
      <c r="O19" s="201">
        <v>47.68</v>
      </c>
      <c r="P19" s="201">
        <v>64.400000000000006</v>
      </c>
      <c r="Q19" s="201">
        <v>2.38</v>
      </c>
      <c r="R19" s="201">
        <v>10.09</v>
      </c>
      <c r="S19" s="201">
        <v>6.47</v>
      </c>
      <c r="T19" s="201">
        <v>0</v>
      </c>
      <c r="U19" s="201">
        <v>277.43</v>
      </c>
      <c r="V19" s="201">
        <v>5.09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158.43</v>
      </c>
      <c r="L20" s="201">
        <v>63.07</v>
      </c>
      <c r="M20" s="201">
        <v>0</v>
      </c>
      <c r="N20" s="201">
        <v>28.43</v>
      </c>
      <c r="O20" s="201">
        <v>47.68</v>
      </c>
      <c r="P20" s="201">
        <v>64.400000000000006</v>
      </c>
      <c r="Q20" s="201">
        <v>2.38</v>
      </c>
      <c r="R20" s="201">
        <v>10.09</v>
      </c>
      <c r="S20" s="201">
        <v>6.47</v>
      </c>
      <c r="T20" s="201">
        <v>0</v>
      </c>
      <c r="U20" s="201">
        <v>277.43</v>
      </c>
      <c r="V20" s="201">
        <v>5.09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158.43</v>
      </c>
      <c r="L21" s="201">
        <v>36</v>
      </c>
      <c r="M21" s="201">
        <v>0</v>
      </c>
      <c r="N21" s="201">
        <v>28.43</v>
      </c>
      <c r="O21" s="201">
        <v>47.68</v>
      </c>
      <c r="P21" s="201">
        <v>64.400000000000006</v>
      </c>
      <c r="Q21" s="201">
        <v>2.38</v>
      </c>
      <c r="R21" s="201">
        <v>10.39</v>
      </c>
      <c r="S21" s="201">
        <v>6.47</v>
      </c>
      <c r="T21" s="201">
        <v>0</v>
      </c>
      <c r="U21" s="201">
        <v>277.43</v>
      </c>
      <c r="V21" s="201">
        <v>5.09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158.43</v>
      </c>
      <c r="L22" s="201">
        <v>35.97</v>
      </c>
      <c r="M22" s="201">
        <v>0</v>
      </c>
      <c r="N22" s="201">
        <v>28.43</v>
      </c>
      <c r="O22" s="201">
        <v>47.68</v>
      </c>
      <c r="P22" s="201">
        <v>64.400000000000006</v>
      </c>
      <c r="Q22" s="201">
        <v>2.38</v>
      </c>
      <c r="R22" s="201">
        <v>10.39</v>
      </c>
      <c r="S22" s="201">
        <v>6.47</v>
      </c>
      <c r="T22" s="201">
        <v>0</v>
      </c>
      <c r="U22" s="201">
        <v>277.43</v>
      </c>
      <c r="V22" s="201">
        <v>5.09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158.43</v>
      </c>
      <c r="L23" s="201">
        <v>35.97</v>
      </c>
      <c r="M23" s="201">
        <v>0</v>
      </c>
      <c r="N23" s="201">
        <v>28.43</v>
      </c>
      <c r="O23" s="201">
        <v>47.68</v>
      </c>
      <c r="P23" s="201">
        <v>64.400000000000006</v>
      </c>
      <c r="Q23" s="201">
        <v>2.38</v>
      </c>
      <c r="R23" s="201">
        <v>10.39</v>
      </c>
      <c r="S23" s="201">
        <v>6.47</v>
      </c>
      <c r="T23" s="201">
        <v>0</v>
      </c>
      <c r="U23" s="201">
        <v>277.43</v>
      </c>
      <c r="V23" s="201">
        <v>5.09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164.19</v>
      </c>
      <c r="L24" s="201">
        <v>35.97</v>
      </c>
      <c r="M24" s="201">
        <v>0</v>
      </c>
      <c r="N24" s="201">
        <v>28.43</v>
      </c>
      <c r="O24" s="201">
        <v>47.68</v>
      </c>
      <c r="P24" s="201">
        <v>64.400000000000006</v>
      </c>
      <c r="Q24" s="201">
        <v>2.38</v>
      </c>
      <c r="R24" s="201">
        <v>10.39</v>
      </c>
      <c r="S24" s="201">
        <v>6.47</v>
      </c>
      <c r="T24" s="201">
        <v>0</v>
      </c>
      <c r="U24" s="201">
        <v>277.43</v>
      </c>
      <c r="V24" s="201">
        <v>5.09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158.43</v>
      </c>
      <c r="L25" s="201">
        <v>35.97</v>
      </c>
      <c r="M25" s="201">
        <v>0</v>
      </c>
      <c r="N25" s="201">
        <v>28.43</v>
      </c>
      <c r="O25" s="201">
        <v>47.68</v>
      </c>
      <c r="P25" s="201">
        <v>64.400000000000006</v>
      </c>
      <c r="Q25" s="201">
        <v>2.38</v>
      </c>
      <c r="R25" s="201">
        <v>10.39</v>
      </c>
      <c r="S25" s="201">
        <v>6.47</v>
      </c>
      <c r="T25" s="201">
        <v>0</v>
      </c>
      <c r="U25" s="201">
        <v>277.43</v>
      </c>
      <c r="V25" s="201">
        <v>5.09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137.02000000000001</v>
      </c>
      <c r="L26" s="201">
        <v>35.97</v>
      </c>
      <c r="M26" s="201">
        <v>0</v>
      </c>
      <c r="N26" s="201">
        <v>28.43</v>
      </c>
      <c r="O26" s="201">
        <v>47.68</v>
      </c>
      <c r="P26" s="201">
        <v>64.400000000000006</v>
      </c>
      <c r="Q26" s="201">
        <v>2.38</v>
      </c>
      <c r="R26" s="201">
        <v>10.39</v>
      </c>
      <c r="S26" s="201">
        <v>6.47</v>
      </c>
      <c r="T26" s="201">
        <v>0</v>
      </c>
      <c r="U26" s="201">
        <v>277.43</v>
      </c>
      <c r="V26" s="201">
        <v>5.09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158.43</v>
      </c>
      <c r="L27" s="201">
        <v>35.97</v>
      </c>
      <c r="M27" s="201">
        <v>0</v>
      </c>
      <c r="N27" s="201">
        <v>28.43</v>
      </c>
      <c r="O27" s="201">
        <v>47.68</v>
      </c>
      <c r="P27" s="201">
        <v>64.400000000000006</v>
      </c>
      <c r="Q27" s="201">
        <v>2.38</v>
      </c>
      <c r="R27" s="201">
        <v>10.39</v>
      </c>
      <c r="S27" s="201">
        <v>6.47</v>
      </c>
      <c r="T27" s="201">
        <v>0</v>
      </c>
      <c r="U27" s="201">
        <v>277.43</v>
      </c>
      <c r="V27" s="201">
        <v>5.09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158.43</v>
      </c>
      <c r="L28" s="201">
        <v>35.97</v>
      </c>
      <c r="M28" s="201">
        <v>0</v>
      </c>
      <c r="N28" s="201">
        <v>28.43</v>
      </c>
      <c r="O28" s="201">
        <v>47.68</v>
      </c>
      <c r="P28" s="201">
        <v>64.400000000000006</v>
      </c>
      <c r="Q28" s="201">
        <v>2.38</v>
      </c>
      <c r="R28" s="201">
        <v>10.39</v>
      </c>
      <c r="S28" s="201">
        <v>6.47</v>
      </c>
      <c r="T28" s="201">
        <v>0</v>
      </c>
      <c r="U28" s="201">
        <v>277.43</v>
      </c>
      <c r="V28" s="201">
        <v>5.09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8.41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158.43</v>
      </c>
      <c r="L29" s="201">
        <v>35.97</v>
      </c>
      <c r="M29" s="201">
        <v>0</v>
      </c>
      <c r="N29" s="201">
        <v>28.43</v>
      </c>
      <c r="O29" s="201">
        <v>47.68</v>
      </c>
      <c r="P29" s="201">
        <v>64.400000000000006</v>
      </c>
      <c r="Q29" s="201">
        <v>2.39</v>
      </c>
      <c r="R29" s="201">
        <v>10.39</v>
      </c>
      <c r="S29" s="201">
        <v>6.47</v>
      </c>
      <c r="T29" s="201">
        <v>0</v>
      </c>
      <c r="U29" s="201">
        <v>277.43</v>
      </c>
      <c r="V29" s="201">
        <v>5.09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68.430000000000007</v>
      </c>
      <c r="AQ29" s="201">
        <v>22.45</v>
      </c>
      <c r="AR29" s="201">
        <v>12.43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158.43</v>
      </c>
      <c r="L30" s="201">
        <v>35.97</v>
      </c>
      <c r="M30" s="201">
        <v>0</v>
      </c>
      <c r="N30" s="201">
        <v>28.43</v>
      </c>
      <c r="O30" s="201">
        <v>47.68</v>
      </c>
      <c r="P30" s="201">
        <v>64.400000000000006</v>
      </c>
      <c r="Q30" s="201">
        <v>2.39</v>
      </c>
      <c r="R30" s="201">
        <v>10.39</v>
      </c>
      <c r="S30" s="201">
        <v>6.47</v>
      </c>
      <c r="T30" s="201">
        <v>0</v>
      </c>
      <c r="U30" s="201">
        <v>277.43</v>
      </c>
      <c r="V30" s="201">
        <v>5.09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68.430000000000007</v>
      </c>
      <c r="AQ30" s="201">
        <v>22.45</v>
      </c>
      <c r="AR30" s="201">
        <v>17.97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101.31</v>
      </c>
      <c r="L31" s="201">
        <v>35.97</v>
      </c>
      <c r="M31" s="201">
        <v>0</v>
      </c>
      <c r="N31" s="201">
        <v>28.43</v>
      </c>
      <c r="O31" s="201">
        <v>47.68</v>
      </c>
      <c r="P31" s="201">
        <v>64.400000000000006</v>
      </c>
      <c r="Q31" s="201">
        <v>2.39</v>
      </c>
      <c r="R31" s="201">
        <v>10.39</v>
      </c>
      <c r="S31" s="201">
        <v>6.47</v>
      </c>
      <c r="T31" s="201">
        <v>0</v>
      </c>
      <c r="U31" s="201">
        <v>277.43</v>
      </c>
      <c r="V31" s="201">
        <v>5.09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68.430000000000007</v>
      </c>
      <c r="AQ31" s="201">
        <v>15.43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101.31</v>
      </c>
      <c r="L32" s="201">
        <v>35.97</v>
      </c>
      <c r="M32" s="201">
        <v>0</v>
      </c>
      <c r="N32" s="201">
        <v>28.43</v>
      </c>
      <c r="O32" s="201">
        <v>47.68</v>
      </c>
      <c r="P32" s="201">
        <v>64.400000000000006</v>
      </c>
      <c r="Q32" s="201">
        <v>2.39</v>
      </c>
      <c r="R32" s="201">
        <v>10.39</v>
      </c>
      <c r="S32" s="201">
        <v>6.47</v>
      </c>
      <c r="T32" s="201">
        <v>0</v>
      </c>
      <c r="U32" s="201">
        <v>277.43</v>
      </c>
      <c r="V32" s="201">
        <v>5.09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15.43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88.77</v>
      </c>
      <c r="L33" s="201">
        <v>35.97</v>
      </c>
      <c r="M33" s="201">
        <v>0</v>
      </c>
      <c r="N33" s="201">
        <v>28.43</v>
      </c>
      <c r="O33" s="201">
        <v>47.68</v>
      </c>
      <c r="P33" s="201">
        <v>64.400000000000006</v>
      </c>
      <c r="Q33" s="201">
        <v>2.38</v>
      </c>
      <c r="R33" s="201">
        <v>5.31</v>
      </c>
      <c r="S33" s="201">
        <v>3.86</v>
      </c>
      <c r="T33" s="201">
        <v>0</v>
      </c>
      <c r="U33" s="201">
        <v>277.43</v>
      </c>
      <c r="V33" s="201">
        <v>5.09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68.430000000000007</v>
      </c>
      <c r="AQ33" s="201">
        <v>15.43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88.77</v>
      </c>
      <c r="L34" s="201">
        <v>35.97</v>
      </c>
      <c r="M34" s="201">
        <v>0</v>
      </c>
      <c r="N34" s="201">
        <v>28.43</v>
      </c>
      <c r="O34" s="201">
        <v>47.68</v>
      </c>
      <c r="P34" s="201">
        <v>64.400000000000006</v>
      </c>
      <c r="Q34" s="201">
        <v>2.38</v>
      </c>
      <c r="R34" s="201">
        <v>5.47</v>
      </c>
      <c r="S34" s="201">
        <v>3.86</v>
      </c>
      <c r="T34" s="201">
        <v>0</v>
      </c>
      <c r="U34" s="201">
        <v>277.43</v>
      </c>
      <c r="V34" s="201">
        <v>5.09</v>
      </c>
      <c r="W34" s="201">
        <v>10.86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70.92</v>
      </c>
      <c r="AQ34" s="201">
        <v>15.68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88.77</v>
      </c>
      <c r="L35" s="201">
        <v>35.97</v>
      </c>
      <c r="M35" s="201">
        <v>0</v>
      </c>
      <c r="N35" s="201">
        <v>28.42</v>
      </c>
      <c r="O35" s="201">
        <v>47.68</v>
      </c>
      <c r="P35" s="201">
        <v>64.400000000000006</v>
      </c>
      <c r="Q35" s="201">
        <v>2.56</v>
      </c>
      <c r="R35" s="201">
        <v>5.47</v>
      </c>
      <c r="S35" s="201">
        <v>3.86</v>
      </c>
      <c r="T35" s="201">
        <v>0</v>
      </c>
      <c r="U35" s="201">
        <v>277.43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15.68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88.77</v>
      </c>
      <c r="L36" s="201">
        <v>35.97</v>
      </c>
      <c r="M36" s="201">
        <v>0</v>
      </c>
      <c r="N36" s="201">
        <v>28.42</v>
      </c>
      <c r="O36" s="201">
        <v>47.68</v>
      </c>
      <c r="P36" s="201">
        <v>64.400000000000006</v>
      </c>
      <c r="Q36" s="201">
        <v>2.56</v>
      </c>
      <c r="R36" s="201">
        <v>5.47</v>
      </c>
      <c r="S36" s="201">
        <v>3.86</v>
      </c>
      <c r="T36" s="201">
        <v>0</v>
      </c>
      <c r="U36" s="201">
        <v>277.43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15.68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88.77</v>
      </c>
      <c r="L37" s="201">
        <v>35.97</v>
      </c>
      <c r="M37" s="201">
        <v>0</v>
      </c>
      <c r="N37" s="201">
        <v>28.42</v>
      </c>
      <c r="O37" s="201">
        <v>47.68</v>
      </c>
      <c r="P37" s="201">
        <v>64.400000000000006</v>
      </c>
      <c r="Q37" s="201">
        <v>2.56</v>
      </c>
      <c r="R37" s="201">
        <v>5.47</v>
      </c>
      <c r="S37" s="201">
        <v>3.86</v>
      </c>
      <c r="T37" s="201">
        <v>0</v>
      </c>
      <c r="U37" s="201">
        <v>277.43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15.68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88.77</v>
      </c>
      <c r="L38" s="201">
        <v>35.97</v>
      </c>
      <c r="M38" s="201">
        <v>0</v>
      </c>
      <c r="N38" s="201">
        <v>28.42</v>
      </c>
      <c r="O38" s="201">
        <v>47.68</v>
      </c>
      <c r="P38" s="201">
        <v>64.400000000000006</v>
      </c>
      <c r="Q38" s="201">
        <v>2.56</v>
      </c>
      <c r="R38" s="201">
        <v>5.47</v>
      </c>
      <c r="S38" s="201">
        <v>3.86</v>
      </c>
      <c r="T38" s="201">
        <v>0</v>
      </c>
      <c r="U38" s="201">
        <v>277.43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15.68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88.77</v>
      </c>
      <c r="L39" s="201">
        <v>35.97</v>
      </c>
      <c r="M39" s="201">
        <v>0</v>
      </c>
      <c r="N39" s="201">
        <v>28.42</v>
      </c>
      <c r="O39" s="201">
        <v>47.68</v>
      </c>
      <c r="P39" s="201">
        <v>64.400000000000006</v>
      </c>
      <c r="Q39" s="201">
        <v>2.56</v>
      </c>
      <c r="R39" s="201">
        <v>5.47</v>
      </c>
      <c r="S39" s="201">
        <v>3.86</v>
      </c>
      <c r="T39" s="201">
        <v>0</v>
      </c>
      <c r="U39" s="201">
        <v>277.43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68.430000000000007</v>
      </c>
      <c r="AQ39" s="201">
        <v>15.68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88.77</v>
      </c>
      <c r="L40" s="201">
        <v>35.97</v>
      </c>
      <c r="M40" s="201">
        <v>0</v>
      </c>
      <c r="N40" s="201">
        <v>28.42</v>
      </c>
      <c r="O40" s="201">
        <v>47.68</v>
      </c>
      <c r="P40" s="201">
        <v>64.400000000000006</v>
      </c>
      <c r="Q40" s="201">
        <v>2.56</v>
      </c>
      <c r="R40" s="201">
        <v>5.47</v>
      </c>
      <c r="S40" s="201">
        <v>3.86</v>
      </c>
      <c r="T40" s="201">
        <v>0</v>
      </c>
      <c r="U40" s="201">
        <v>277.43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68.430000000000007</v>
      </c>
      <c r="AQ40" s="201">
        <v>15.68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88.77</v>
      </c>
      <c r="L41" s="201">
        <v>35.97</v>
      </c>
      <c r="M41" s="201">
        <v>0</v>
      </c>
      <c r="N41" s="201">
        <v>28.42</v>
      </c>
      <c r="O41" s="201">
        <v>47.68</v>
      </c>
      <c r="P41" s="201">
        <v>64.400000000000006</v>
      </c>
      <c r="Q41" s="201">
        <v>2.56</v>
      </c>
      <c r="R41" s="201">
        <v>5.47</v>
      </c>
      <c r="S41" s="201">
        <v>3.86</v>
      </c>
      <c r="T41" s="201">
        <v>0</v>
      </c>
      <c r="U41" s="201">
        <v>277.43</v>
      </c>
      <c r="V41" s="201">
        <v>5.0999999999999996</v>
      </c>
      <c r="W41" s="201">
        <v>10.86</v>
      </c>
      <c r="X41" s="201">
        <v>36.35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68.430000000000007</v>
      </c>
      <c r="AQ41" s="201">
        <v>15.68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88.77</v>
      </c>
      <c r="L42" s="201">
        <v>35.97</v>
      </c>
      <c r="M42" s="201">
        <v>0</v>
      </c>
      <c r="N42" s="201">
        <v>28.42</v>
      </c>
      <c r="O42" s="201">
        <v>47.68</v>
      </c>
      <c r="P42" s="201">
        <v>64.400000000000006</v>
      </c>
      <c r="Q42" s="201">
        <v>2.56</v>
      </c>
      <c r="R42" s="201">
        <v>5.47</v>
      </c>
      <c r="S42" s="201">
        <v>3.86</v>
      </c>
      <c r="T42" s="201">
        <v>0</v>
      </c>
      <c r="U42" s="201">
        <v>277.43</v>
      </c>
      <c r="V42" s="201">
        <v>5.0999999999999996</v>
      </c>
      <c r="W42" s="201">
        <v>10.86</v>
      </c>
      <c r="X42" s="201">
        <v>36.35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68.430000000000007</v>
      </c>
      <c r="AQ42" s="201">
        <v>15.68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88.77</v>
      </c>
      <c r="L43" s="201">
        <v>35.97</v>
      </c>
      <c r="M43" s="201">
        <v>0</v>
      </c>
      <c r="N43" s="201">
        <v>29.1</v>
      </c>
      <c r="O43" s="201">
        <v>48.87</v>
      </c>
      <c r="P43" s="201">
        <v>66.81</v>
      </c>
      <c r="Q43" s="201">
        <v>2.56</v>
      </c>
      <c r="R43" s="201">
        <v>5.47</v>
      </c>
      <c r="S43" s="201">
        <v>3.86</v>
      </c>
      <c r="T43" s="201">
        <v>0</v>
      </c>
      <c r="U43" s="201">
        <v>272.88</v>
      </c>
      <c r="V43" s="201">
        <v>5.0999999999999996</v>
      </c>
      <c r="W43" s="201">
        <v>10.86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68.430000000000007</v>
      </c>
      <c r="AQ43" s="201">
        <v>15.68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88.77</v>
      </c>
      <c r="L44" s="201">
        <v>35.97</v>
      </c>
      <c r="M44" s="201">
        <v>0</v>
      </c>
      <c r="N44" s="201">
        <v>29.1</v>
      </c>
      <c r="O44" s="201">
        <v>48.87</v>
      </c>
      <c r="P44" s="201">
        <v>66.81</v>
      </c>
      <c r="Q44" s="201">
        <v>2.56</v>
      </c>
      <c r="R44" s="201">
        <v>5.47</v>
      </c>
      <c r="S44" s="201">
        <v>3.86</v>
      </c>
      <c r="T44" s="201">
        <v>0</v>
      </c>
      <c r="U44" s="201">
        <v>272.88</v>
      </c>
      <c r="V44" s="201">
        <v>5.0999999999999996</v>
      </c>
      <c r="W44" s="201">
        <v>10.86</v>
      </c>
      <c r="X44" s="201">
        <v>36.35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68.430000000000007</v>
      </c>
      <c r="AQ44" s="201">
        <v>15.68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88.77</v>
      </c>
      <c r="L45" s="201">
        <v>35.97</v>
      </c>
      <c r="M45" s="201">
        <v>0</v>
      </c>
      <c r="N45" s="201">
        <v>29.1</v>
      </c>
      <c r="O45" s="201">
        <v>48.87</v>
      </c>
      <c r="P45" s="201">
        <v>66.81</v>
      </c>
      <c r="Q45" s="201">
        <v>2.56</v>
      </c>
      <c r="R45" s="201">
        <v>5.47</v>
      </c>
      <c r="S45" s="201">
        <v>3.86</v>
      </c>
      <c r="T45" s="201">
        <v>0</v>
      </c>
      <c r="U45" s="201">
        <v>272.88</v>
      </c>
      <c r="V45" s="201">
        <v>5.0999999999999996</v>
      </c>
      <c r="W45" s="201">
        <v>10.86</v>
      </c>
      <c r="X45" s="201">
        <v>36.35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68.430000000000007</v>
      </c>
      <c r="AQ45" s="201">
        <v>15.68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88.77</v>
      </c>
      <c r="L46" s="201">
        <v>35.97</v>
      </c>
      <c r="M46" s="201">
        <v>0</v>
      </c>
      <c r="N46" s="201">
        <v>29.1</v>
      </c>
      <c r="O46" s="201">
        <v>48.87</v>
      </c>
      <c r="P46" s="201">
        <v>66.81</v>
      </c>
      <c r="Q46" s="201">
        <v>2.56</v>
      </c>
      <c r="R46" s="201">
        <v>5.47</v>
      </c>
      <c r="S46" s="201">
        <v>3.86</v>
      </c>
      <c r="T46" s="201">
        <v>0</v>
      </c>
      <c r="U46" s="201">
        <v>272.88</v>
      </c>
      <c r="V46" s="201">
        <v>5.0999999999999996</v>
      </c>
      <c r="W46" s="201">
        <v>10.85</v>
      </c>
      <c r="X46" s="201">
        <v>36.35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68.430000000000007</v>
      </c>
      <c r="AQ46" s="201">
        <v>15.68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88.77</v>
      </c>
      <c r="L47" s="201">
        <v>35.97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2.66</v>
      </c>
      <c r="R47" s="201">
        <v>5.31</v>
      </c>
      <c r="S47" s="201">
        <v>3.86</v>
      </c>
      <c r="T47" s="201">
        <v>0</v>
      </c>
      <c r="U47" s="201">
        <v>272.88</v>
      </c>
      <c r="V47" s="201">
        <v>5.0999999999999996</v>
      </c>
      <c r="W47" s="201">
        <v>10.85</v>
      </c>
      <c r="X47" s="201">
        <v>36.35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15.68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88.77</v>
      </c>
      <c r="L48" s="201">
        <v>35.97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2.66</v>
      </c>
      <c r="R48" s="201">
        <v>5.31</v>
      </c>
      <c r="S48" s="201">
        <v>3.86</v>
      </c>
      <c r="T48" s="201">
        <v>0</v>
      </c>
      <c r="U48" s="201">
        <v>272.88</v>
      </c>
      <c r="V48" s="201">
        <v>5.0999999999999996</v>
      </c>
      <c r="W48" s="201">
        <v>10.85</v>
      </c>
      <c r="X48" s="201">
        <v>36.35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68.430000000000007</v>
      </c>
      <c r="AQ48" s="201">
        <v>15.68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88.08</v>
      </c>
      <c r="L49" s="201">
        <v>35.799999999999997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2.66</v>
      </c>
      <c r="R49" s="201">
        <v>5.31</v>
      </c>
      <c r="S49" s="201">
        <v>3.86</v>
      </c>
      <c r="T49" s="201">
        <v>0</v>
      </c>
      <c r="U49" s="201">
        <v>272.88</v>
      </c>
      <c r="V49" s="201">
        <v>5.0999999999999996</v>
      </c>
      <c r="W49" s="201">
        <v>10.85</v>
      </c>
      <c r="X49" s="201">
        <v>36.35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68.430000000000007</v>
      </c>
      <c r="AQ49" s="201">
        <v>15.68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88.08</v>
      </c>
      <c r="L50" s="201">
        <v>35.799999999999997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2.66</v>
      </c>
      <c r="R50" s="201">
        <v>5.31</v>
      </c>
      <c r="S50" s="201">
        <v>3.86</v>
      </c>
      <c r="T50" s="201">
        <v>0</v>
      </c>
      <c r="U50" s="201">
        <v>272.88</v>
      </c>
      <c r="V50" s="201">
        <v>5.0999999999999996</v>
      </c>
      <c r="W50" s="201">
        <v>10.85</v>
      </c>
      <c r="X50" s="201">
        <v>36.35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68.430000000000007</v>
      </c>
      <c r="AQ50" s="201">
        <v>15.68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88.77</v>
      </c>
      <c r="L51" s="201">
        <v>35.83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2.66</v>
      </c>
      <c r="R51" s="201">
        <v>5.31</v>
      </c>
      <c r="S51" s="201">
        <v>3.86</v>
      </c>
      <c r="T51" s="201">
        <v>0</v>
      </c>
      <c r="U51" s="201">
        <v>272.88</v>
      </c>
      <c r="V51" s="201">
        <v>5.0999999999999996</v>
      </c>
      <c r="W51" s="201">
        <v>10.85</v>
      </c>
      <c r="X51" s="201">
        <v>36.35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15.68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88.77</v>
      </c>
      <c r="L52" s="201">
        <v>35.83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2.66</v>
      </c>
      <c r="R52" s="201">
        <v>5.31</v>
      </c>
      <c r="S52" s="201">
        <v>3.86</v>
      </c>
      <c r="T52" s="201">
        <v>0</v>
      </c>
      <c r="U52" s="201">
        <v>272.88</v>
      </c>
      <c r="V52" s="201">
        <v>5.0999999999999996</v>
      </c>
      <c r="W52" s="201">
        <v>10.85</v>
      </c>
      <c r="X52" s="201">
        <v>36.35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15.68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88.77</v>
      </c>
      <c r="L53" s="201">
        <v>34.74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2.66</v>
      </c>
      <c r="R53" s="201">
        <v>5.31</v>
      </c>
      <c r="S53" s="201">
        <v>3.86</v>
      </c>
      <c r="T53" s="201">
        <v>0</v>
      </c>
      <c r="U53" s="201">
        <v>272.88</v>
      </c>
      <c r="V53" s="201">
        <v>5.0999999999999996</v>
      </c>
      <c r="W53" s="201">
        <v>10.85</v>
      </c>
      <c r="X53" s="201">
        <v>36.35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66.819999999999993</v>
      </c>
      <c r="AQ53" s="201">
        <v>15.68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88.77</v>
      </c>
      <c r="L54" s="201">
        <v>34.74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2.66</v>
      </c>
      <c r="R54" s="201">
        <v>5.31</v>
      </c>
      <c r="S54" s="201">
        <v>3.86</v>
      </c>
      <c r="T54" s="201">
        <v>0</v>
      </c>
      <c r="U54" s="201">
        <v>272.88</v>
      </c>
      <c r="V54" s="201">
        <v>5.0999999999999996</v>
      </c>
      <c r="W54" s="201">
        <v>10.85</v>
      </c>
      <c r="X54" s="201">
        <v>36.35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66.819999999999993</v>
      </c>
      <c r="AQ54" s="201">
        <v>15.68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88.77</v>
      </c>
      <c r="L55" s="201">
        <v>34.74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2.66</v>
      </c>
      <c r="R55" s="201">
        <v>5.31</v>
      </c>
      <c r="S55" s="201">
        <v>3.86</v>
      </c>
      <c r="T55" s="201">
        <v>0</v>
      </c>
      <c r="U55" s="201">
        <v>272.88</v>
      </c>
      <c r="V55" s="201">
        <v>5.09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70.92</v>
      </c>
      <c r="AQ55" s="201">
        <v>15.68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88.77</v>
      </c>
      <c r="L56" s="201">
        <v>34.74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2.66</v>
      </c>
      <c r="R56" s="201">
        <v>5.31</v>
      </c>
      <c r="S56" s="201">
        <v>3.86</v>
      </c>
      <c r="T56" s="201">
        <v>0</v>
      </c>
      <c r="U56" s="201">
        <v>272.88</v>
      </c>
      <c r="V56" s="201">
        <v>5.09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66.930000000000007</v>
      </c>
      <c r="AQ56" s="201">
        <v>15.68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88.77</v>
      </c>
      <c r="L57" s="201">
        <v>34.74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2.65</v>
      </c>
      <c r="R57" s="201">
        <v>5.31</v>
      </c>
      <c r="S57" s="201">
        <v>3.86</v>
      </c>
      <c r="T57" s="201">
        <v>0</v>
      </c>
      <c r="U57" s="201">
        <v>272.88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65.239999999999995</v>
      </c>
      <c r="AQ57" s="201">
        <v>15.24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88.77</v>
      </c>
      <c r="L58" s="201">
        <v>34.74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2.65</v>
      </c>
      <c r="R58" s="201">
        <v>5.31</v>
      </c>
      <c r="S58" s="201">
        <v>3.86</v>
      </c>
      <c r="T58" s="201">
        <v>0</v>
      </c>
      <c r="U58" s="201">
        <v>272.88</v>
      </c>
      <c r="V58" s="201">
        <v>5.09</v>
      </c>
      <c r="W58" s="201">
        <v>10.85</v>
      </c>
      <c r="X58" s="201">
        <v>36.35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68.430000000000007</v>
      </c>
      <c r="AQ58" s="201">
        <v>14.01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88.77</v>
      </c>
      <c r="L59" s="201">
        <v>34.74</v>
      </c>
      <c r="M59" s="201">
        <v>0</v>
      </c>
      <c r="N59" s="201">
        <v>29.1</v>
      </c>
      <c r="O59" s="201">
        <v>48.87</v>
      </c>
      <c r="P59" s="201">
        <v>66.81</v>
      </c>
      <c r="Q59" s="201">
        <v>2.65</v>
      </c>
      <c r="R59" s="201">
        <v>5.31</v>
      </c>
      <c r="S59" s="201">
        <v>3.86</v>
      </c>
      <c r="T59" s="201">
        <v>0</v>
      </c>
      <c r="U59" s="201">
        <v>272.88</v>
      </c>
      <c r="V59" s="201">
        <v>5.09</v>
      </c>
      <c r="W59" s="201">
        <v>10.85</v>
      </c>
      <c r="X59" s="201">
        <v>36.35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14.01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88.77</v>
      </c>
      <c r="L60" s="201">
        <v>34.74</v>
      </c>
      <c r="M60" s="201">
        <v>0</v>
      </c>
      <c r="N60" s="201">
        <v>29.1</v>
      </c>
      <c r="O60" s="201">
        <v>48.87</v>
      </c>
      <c r="P60" s="201">
        <v>66.81</v>
      </c>
      <c r="Q60" s="201">
        <v>2.67</v>
      </c>
      <c r="R60" s="201">
        <v>10.39</v>
      </c>
      <c r="S60" s="201">
        <v>6.47</v>
      </c>
      <c r="T60" s="201">
        <v>0</v>
      </c>
      <c r="U60" s="201">
        <v>272.88</v>
      </c>
      <c r="V60" s="201">
        <v>5.09</v>
      </c>
      <c r="W60" s="201">
        <v>10.85</v>
      </c>
      <c r="X60" s="201">
        <v>36.35</v>
      </c>
      <c r="Y60" s="201">
        <v>0</v>
      </c>
      <c r="Z60">
        <v>0</v>
      </c>
      <c r="AA60" s="201">
        <v>16.12</v>
      </c>
      <c r="AB60" s="201">
        <v>0</v>
      </c>
      <c r="AC60" s="201">
        <v>0</v>
      </c>
      <c r="AD60" s="201">
        <v>0</v>
      </c>
      <c r="AE60" s="201">
        <v>86.6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14.01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125.44</v>
      </c>
      <c r="L61" s="201">
        <v>34.74</v>
      </c>
      <c r="M61" s="201">
        <v>0</v>
      </c>
      <c r="N61" s="201">
        <v>29.1</v>
      </c>
      <c r="O61" s="201">
        <v>48.87</v>
      </c>
      <c r="P61" s="201">
        <v>66.81</v>
      </c>
      <c r="Q61" s="201">
        <v>2.67</v>
      </c>
      <c r="R61" s="201">
        <v>10.39</v>
      </c>
      <c r="S61" s="201">
        <v>6.47</v>
      </c>
      <c r="T61" s="201">
        <v>0</v>
      </c>
      <c r="U61" s="201">
        <v>272.88</v>
      </c>
      <c r="V61" s="201">
        <v>5.09</v>
      </c>
      <c r="W61" s="201">
        <v>10.85</v>
      </c>
      <c r="X61" s="201">
        <v>36.35</v>
      </c>
      <c r="Y61" s="201">
        <v>0</v>
      </c>
      <c r="Z61">
        <v>0</v>
      </c>
      <c r="AA61" s="201">
        <v>16.12</v>
      </c>
      <c r="AB61" s="201">
        <v>0</v>
      </c>
      <c r="AC61" s="201">
        <v>0</v>
      </c>
      <c r="AD61" s="201">
        <v>0</v>
      </c>
      <c r="AE61" s="201">
        <v>71.599999999999994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15.69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86.84</v>
      </c>
      <c r="L62" s="201">
        <v>34.74</v>
      </c>
      <c r="M62" s="201">
        <v>0</v>
      </c>
      <c r="N62" s="201">
        <v>29.1</v>
      </c>
      <c r="O62" s="201">
        <v>48.87</v>
      </c>
      <c r="P62" s="201">
        <v>66.81</v>
      </c>
      <c r="Q62" s="201">
        <v>2.67</v>
      </c>
      <c r="R62" s="201">
        <v>10.39</v>
      </c>
      <c r="S62" s="201">
        <v>6.47</v>
      </c>
      <c r="T62" s="201">
        <v>0</v>
      </c>
      <c r="U62" s="201">
        <v>272.88</v>
      </c>
      <c r="V62" s="201">
        <v>5.09</v>
      </c>
      <c r="W62" s="201">
        <v>10.85</v>
      </c>
      <c r="X62" s="201">
        <v>36.35</v>
      </c>
      <c r="Y62" s="201">
        <v>0</v>
      </c>
      <c r="Z62">
        <v>0</v>
      </c>
      <c r="AA62" s="201">
        <v>16.12</v>
      </c>
      <c r="AB62" s="201">
        <v>0</v>
      </c>
      <c r="AC62" s="201">
        <v>0</v>
      </c>
      <c r="AD62" s="201">
        <v>0</v>
      </c>
      <c r="AE62" s="201">
        <v>71.599999999999994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15.69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134.87</v>
      </c>
      <c r="L63" s="201">
        <v>34.74</v>
      </c>
      <c r="M63" s="201">
        <v>0</v>
      </c>
      <c r="N63" s="201">
        <v>29.1</v>
      </c>
      <c r="O63" s="201">
        <v>48.87</v>
      </c>
      <c r="P63" s="201">
        <v>66.81</v>
      </c>
      <c r="Q63" s="201">
        <v>2.67</v>
      </c>
      <c r="R63" s="201">
        <v>10.39</v>
      </c>
      <c r="S63" s="201">
        <v>6.47</v>
      </c>
      <c r="T63" s="201">
        <v>0</v>
      </c>
      <c r="U63" s="201">
        <v>272.88</v>
      </c>
      <c r="V63" s="201">
        <v>5.09</v>
      </c>
      <c r="W63" s="201">
        <v>10.85</v>
      </c>
      <c r="X63" s="201">
        <v>36.35</v>
      </c>
      <c r="Y63" s="201">
        <v>0</v>
      </c>
      <c r="Z63">
        <v>0</v>
      </c>
      <c r="AA63" s="201">
        <v>13.04</v>
      </c>
      <c r="AB63" s="201">
        <v>0</v>
      </c>
      <c r="AC63" s="201">
        <v>0</v>
      </c>
      <c r="AD63" s="201">
        <v>0</v>
      </c>
      <c r="AE63" s="201">
        <v>71.599999999999994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15.69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135.08000000000001</v>
      </c>
      <c r="L64" s="201">
        <v>34.74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2.67</v>
      </c>
      <c r="R64" s="201">
        <v>10.39</v>
      </c>
      <c r="S64" s="201">
        <v>6.47</v>
      </c>
      <c r="T64" s="201">
        <v>0</v>
      </c>
      <c r="U64" s="201">
        <v>272.88</v>
      </c>
      <c r="V64" s="201">
        <v>5.09</v>
      </c>
      <c r="W64" s="201">
        <v>10.85</v>
      </c>
      <c r="X64" s="201">
        <v>36.35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15.69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135.08000000000001</v>
      </c>
      <c r="L65" s="201">
        <v>34.74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2.67</v>
      </c>
      <c r="R65" s="201">
        <v>10.39</v>
      </c>
      <c r="S65" s="201">
        <v>6.47</v>
      </c>
      <c r="T65" s="201">
        <v>0</v>
      </c>
      <c r="U65" s="201">
        <v>272.88</v>
      </c>
      <c r="V65" s="201">
        <v>5.09</v>
      </c>
      <c r="W65" s="201">
        <v>10.85</v>
      </c>
      <c r="X65" s="201">
        <v>36.35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15.69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135.08000000000001</v>
      </c>
      <c r="L66" s="201">
        <v>34.74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2.67</v>
      </c>
      <c r="R66" s="201">
        <v>10.39</v>
      </c>
      <c r="S66" s="201">
        <v>6.47</v>
      </c>
      <c r="T66" s="201">
        <v>0</v>
      </c>
      <c r="U66" s="201">
        <v>272.88</v>
      </c>
      <c r="V66" s="201">
        <v>5.09</v>
      </c>
      <c r="W66" s="201">
        <v>10.85</v>
      </c>
      <c r="X66" s="201">
        <v>36.35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15.69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135.08000000000001</v>
      </c>
      <c r="L67" s="201">
        <v>34.74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2.67</v>
      </c>
      <c r="R67" s="201">
        <v>10.39</v>
      </c>
      <c r="S67" s="201">
        <v>6.47</v>
      </c>
      <c r="T67" s="201">
        <v>0</v>
      </c>
      <c r="U67" s="201">
        <v>272.88</v>
      </c>
      <c r="V67" s="201">
        <v>5.09</v>
      </c>
      <c r="W67" s="201">
        <v>10.85</v>
      </c>
      <c r="X67" s="201">
        <v>36.35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15.69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135.08000000000001</v>
      </c>
      <c r="L68" s="201">
        <v>34.74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2.67</v>
      </c>
      <c r="R68" s="201">
        <v>10.39</v>
      </c>
      <c r="S68" s="201">
        <v>6.47</v>
      </c>
      <c r="T68" s="201">
        <v>0</v>
      </c>
      <c r="U68" s="201">
        <v>272.88</v>
      </c>
      <c r="V68" s="201">
        <v>5.09</v>
      </c>
      <c r="W68" s="201">
        <v>10.85</v>
      </c>
      <c r="X68" s="201">
        <v>36.35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15.69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86.84</v>
      </c>
      <c r="L69" s="201">
        <v>34.74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2.67</v>
      </c>
      <c r="R69" s="201">
        <v>4.82</v>
      </c>
      <c r="S69" s="201">
        <v>3.86</v>
      </c>
      <c r="T69" s="201">
        <v>0</v>
      </c>
      <c r="U69" s="201">
        <v>272.88</v>
      </c>
      <c r="V69" s="201">
        <v>5.09</v>
      </c>
      <c r="W69" s="201">
        <v>10.85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14.01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86.84</v>
      </c>
      <c r="L70" s="201">
        <v>34.74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2.67</v>
      </c>
      <c r="R70" s="201">
        <v>4.82</v>
      </c>
      <c r="S70" s="201">
        <v>3.86</v>
      </c>
      <c r="T70" s="201">
        <v>0</v>
      </c>
      <c r="U70" s="201">
        <v>272.88</v>
      </c>
      <c r="V70" s="201">
        <v>5.09</v>
      </c>
      <c r="W70" s="201">
        <v>10.85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14.01</v>
      </c>
      <c r="AR70" s="201">
        <v>26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134.19</v>
      </c>
      <c r="L71" s="201">
        <v>34.74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2.67</v>
      </c>
      <c r="R71" s="201">
        <v>10.029999999999999</v>
      </c>
      <c r="S71" s="201">
        <v>6.24</v>
      </c>
      <c r="T71" s="201">
        <v>0</v>
      </c>
      <c r="U71" s="201">
        <v>274.31</v>
      </c>
      <c r="V71" s="201">
        <v>5.09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21.44</v>
      </c>
      <c r="AR71" s="201">
        <v>21.29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135.08000000000001</v>
      </c>
      <c r="L72" s="201">
        <v>34.74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2.67</v>
      </c>
      <c r="R72" s="201">
        <v>10.029999999999999</v>
      </c>
      <c r="S72" s="201">
        <v>6.24</v>
      </c>
      <c r="T72" s="201">
        <v>0</v>
      </c>
      <c r="U72" s="201">
        <v>274.39999999999998</v>
      </c>
      <c r="V72" s="201">
        <v>5.09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21.44</v>
      </c>
      <c r="AR72" s="201">
        <v>16.02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86.84</v>
      </c>
      <c r="L73" s="201">
        <v>34.74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2.67</v>
      </c>
      <c r="R73" s="201">
        <v>10.029999999999999</v>
      </c>
      <c r="S73" s="201">
        <v>6.24</v>
      </c>
      <c r="T73" s="201">
        <v>0</v>
      </c>
      <c r="U73" s="201">
        <v>274.39999999999998</v>
      </c>
      <c r="V73" s="201">
        <v>5.09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21.44</v>
      </c>
      <c r="AR73" s="201">
        <v>10.27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86.84</v>
      </c>
      <c r="L74" s="201">
        <v>34.74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2.67</v>
      </c>
      <c r="R74" s="201">
        <v>10.029999999999999</v>
      </c>
      <c r="S74" s="201">
        <v>6.24</v>
      </c>
      <c r="T74" s="201">
        <v>0</v>
      </c>
      <c r="U74" s="201">
        <v>274.39999999999998</v>
      </c>
      <c r="V74" s="201">
        <v>5.09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21.44</v>
      </c>
      <c r="AR74" s="201">
        <v>6.11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83.79</v>
      </c>
      <c r="L75" s="201">
        <v>34.74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2.67</v>
      </c>
      <c r="R75" s="201">
        <v>10.029999999999999</v>
      </c>
      <c r="S75" s="201">
        <v>6.24</v>
      </c>
      <c r="T75" s="201">
        <v>0</v>
      </c>
      <c r="U75" s="201">
        <v>274.39999999999998</v>
      </c>
      <c r="V75" s="201">
        <v>5.09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21.44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83.79</v>
      </c>
      <c r="L76" s="201">
        <v>34.74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2.67</v>
      </c>
      <c r="R76" s="201">
        <v>10.029999999999999</v>
      </c>
      <c r="S76" s="201">
        <v>6.24</v>
      </c>
      <c r="T76" s="201">
        <v>0</v>
      </c>
      <c r="U76" s="201">
        <v>274.39999999999998</v>
      </c>
      <c r="V76" s="201">
        <v>5.09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21.44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63.07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2.67</v>
      </c>
      <c r="R77" s="201">
        <v>10.39</v>
      </c>
      <c r="S77" s="201">
        <v>6.47</v>
      </c>
      <c r="T77" s="201">
        <v>0</v>
      </c>
      <c r="U77" s="201">
        <v>274.39999999999998</v>
      </c>
      <c r="V77" s="201">
        <v>5.09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2.67</v>
      </c>
      <c r="R78" s="201">
        <v>10.39</v>
      </c>
      <c r="S78" s="201">
        <v>6.47</v>
      </c>
      <c r="T78" s="201">
        <v>0</v>
      </c>
      <c r="U78" s="201">
        <v>274.39999999999998</v>
      </c>
      <c r="V78" s="201">
        <v>5.09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2.67</v>
      </c>
      <c r="R79" s="201">
        <v>10.39</v>
      </c>
      <c r="S79" s="201">
        <v>6.47</v>
      </c>
      <c r="T79" s="201">
        <v>0</v>
      </c>
      <c r="U79" s="201">
        <v>274.39999999999998</v>
      </c>
      <c r="V79" s="201">
        <v>5.09</v>
      </c>
      <c r="W79" s="201">
        <v>10.85</v>
      </c>
      <c r="X79" s="201">
        <v>36.35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2.67</v>
      </c>
      <c r="R80" s="201">
        <v>10.39</v>
      </c>
      <c r="S80" s="201">
        <v>6.47</v>
      </c>
      <c r="T80" s="201">
        <v>0</v>
      </c>
      <c r="U80" s="201">
        <v>274.39999999999998</v>
      </c>
      <c r="V80" s="201">
        <v>5.09</v>
      </c>
      <c r="W80" s="201">
        <v>10.85</v>
      </c>
      <c r="X80" s="201">
        <v>36.35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158.43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2.67</v>
      </c>
      <c r="R81" s="201">
        <v>10.39</v>
      </c>
      <c r="S81" s="201">
        <v>6.47</v>
      </c>
      <c r="T81" s="201">
        <v>0</v>
      </c>
      <c r="U81" s="201">
        <v>274.39999999999998</v>
      </c>
      <c r="V81" s="201">
        <v>5.09</v>
      </c>
      <c r="W81" s="201">
        <v>10.85</v>
      </c>
      <c r="X81" s="201">
        <v>36.35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158.43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2.67</v>
      </c>
      <c r="R82" s="201">
        <v>10.39</v>
      </c>
      <c r="S82" s="201">
        <v>6.47</v>
      </c>
      <c r="T82" s="201">
        <v>0</v>
      </c>
      <c r="U82" s="201">
        <v>274.39999999999998</v>
      </c>
      <c r="V82" s="201">
        <v>5.09</v>
      </c>
      <c r="W82" s="201">
        <v>10.85</v>
      </c>
      <c r="X82" s="201">
        <v>36.35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158.43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2.67</v>
      </c>
      <c r="R83" s="201">
        <v>10.39</v>
      </c>
      <c r="S83" s="201">
        <v>6.47</v>
      </c>
      <c r="T83" s="201">
        <v>0</v>
      </c>
      <c r="U83" s="201">
        <v>274.39999999999998</v>
      </c>
      <c r="V83" s="201">
        <v>5.09</v>
      </c>
      <c r="W83" s="201">
        <v>10.85</v>
      </c>
      <c r="X83" s="201">
        <v>36.35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2.67</v>
      </c>
      <c r="R84" s="201">
        <v>10.39</v>
      </c>
      <c r="S84" s="201">
        <v>6.47</v>
      </c>
      <c r="T84" s="201">
        <v>0</v>
      </c>
      <c r="U84" s="201">
        <v>274.39999999999998</v>
      </c>
      <c r="V84" s="201">
        <v>5.09</v>
      </c>
      <c r="W84" s="201">
        <v>10.85</v>
      </c>
      <c r="X84" s="201">
        <v>36.35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2.67</v>
      </c>
      <c r="R85" s="201">
        <v>10.39</v>
      </c>
      <c r="S85" s="201">
        <v>6.47</v>
      </c>
      <c r="T85" s="201">
        <v>0</v>
      </c>
      <c r="U85" s="201">
        <v>274.39999999999998</v>
      </c>
      <c r="V85" s="201">
        <v>5.09</v>
      </c>
      <c r="W85" s="201">
        <v>10.85</v>
      </c>
      <c r="X85" s="201">
        <v>36.35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2.67</v>
      </c>
      <c r="R86" s="201">
        <v>10.39</v>
      </c>
      <c r="S86" s="201">
        <v>6.47</v>
      </c>
      <c r="T86" s="201">
        <v>0</v>
      </c>
      <c r="U86" s="201">
        <v>274.39999999999998</v>
      </c>
      <c r="V86" s="201">
        <v>5.09</v>
      </c>
      <c r="W86" s="201">
        <v>10.85</v>
      </c>
      <c r="X86" s="201">
        <v>36.35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2.67</v>
      </c>
      <c r="R87" s="201">
        <v>10.39</v>
      </c>
      <c r="S87" s="201">
        <v>6.47</v>
      </c>
      <c r="T87" s="201">
        <v>0</v>
      </c>
      <c r="U87" s="201">
        <v>274.39999999999998</v>
      </c>
      <c r="V87" s="201">
        <v>5.09</v>
      </c>
      <c r="W87" s="201">
        <v>10.85</v>
      </c>
      <c r="X87" s="201">
        <v>36.35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2.67</v>
      </c>
      <c r="R88" s="201">
        <v>10.39</v>
      </c>
      <c r="S88" s="201">
        <v>6.47</v>
      </c>
      <c r="T88" s="201">
        <v>0</v>
      </c>
      <c r="U88" s="201">
        <v>274.39999999999998</v>
      </c>
      <c r="V88" s="201">
        <v>5.09</v>
      </c>
      <c r="W88" s="201">
        <v>10.85</v>
      </c>
      <c r="X88" s="201">
        <v>36.35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2.67</v>
      </c>
      <c r="R89" s="201">
        <v>10.39</v>
      </c>
      <c r="S89" s="201">
        <v>6.47</v>
      </c>
      <c r="T89" s="201">
        <v>0</v>
      </c>
      <c r="U89" s="201">
        <v>274.39999999999998</v>
      </c>
      <c r="V89" s="201">
        <v>5.09</v>
      </c>
      <c r="W89" s="201">
        <v>10.85</v>
      </c>
      <c r="X89" s="201">
        <v>36.35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2.67</v>
      </c>
      <c r="R90" s="201">
        <v>10.39</v>
      </c>
      <c r="S90" s="201">
        <v>6.47</v>
      </c>
      <c r="T90" s="201">
        <v>0</v>
      </c>
      <c r="U90" s="201">
        <v>274.39999999999998</v>
      </c>
      <c r="V90" s="201">
        <v>5.09</v>
      </c>
      <c r="W90" s="201">
        <v>10.85</v>
      </c>
      <c r="X90" s="201">
        <v>36.35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2.67</v>
      </c>
      <c r="R91" s="201">
        <v>10.39</v>
      </c>
      <c r="S91" s="201">
        <v>6.47</v>
      </c>
      <c r="T91" s="201">
        <v>0</v>
      </c>
      <c r="U91" s="201">
        <v>274.39999999999998</v>
      </c>
      <c r="V91" s="201">
        <v>5.09</v>
      </c>
      <c r="W91" s="201">
        <v>10.85</v>
      </c>
      <c r="X91" s="201">
        <v>36.35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2.67</v>
      </c>
      <c r="R92" s="201">
        <v>10.39</v>
      </c>
      <c r="S92" s="201">
        <v>6.47</v>
      </c>
      <c r="T92" s="201">
        <v>0</v>
      </c>
      <c r="U92" s="201">
        <v>274.39999999999998</v>
      </c>
      <c r="V92" s="201">
        <v>5.09</v>
      </c>
      <c r="W92" s="201">
        <v>10.85</v>
      </c>
      <c r="X92" s="201">
        <v>36.35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2.67</v>
      </c>
      <c r="R93" s="201">
        <v>10.39</v>
      </c>
      <c r="S93" s="201">
        <v>6.47</v>
      </c>
      <c r="T93" s="201">
        <v>0</v>
      </c>
      <c r="U93" s="201">
        <v>274.39999999999998</v>
      </c>
      <c r="V93" s="201">
        <v>5.09</v>
      </c>
      <c r="W93" s="201">
        <v>10.85</v>
      </c>
      <c r="X93" s="201">
        <v>36.35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45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2.67</v>
      </c>
      <c r="R94" s="201">
        <v>10.39</v>
      </c>
      <c r="S94" s="201">
        <v>6.47</v>
      </c>
      <c r="T94" s="201">
        <v>0</v>
      </c>
      <c r="U94" s="201">
        <v>274.39999999999998</v>
      </c>
      <c r="V94" s="201">
        <v>5.09</v>
      </c>
      <c r="W94" s="201">
        <v>10.85</v>
      </c>
      <c r="X94" s="201">
        <v>36.35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2.67</v>
      </c>
      <c r="R95" s="201">
        <v>10.39</v>
      </c>
      <c r="S95" s="201">
        <v>6.47</v>
      </c>
      <c r="T95" s="201">
        <v>0</v>
      </c>
      <c r="U95" s="201">
        <v>274.39999999999998</v>
      </c>
      <c r="V95" s="201">
        <v>5.09</v>
      </c>
      <c r="W95" s="201">
        <v>10.85</v>
      </c>
      <c r="X95" s="201">
        <v>36.35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45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2.67</v>
      </c>
      <c r="R96" s="201">
        <v>10.39</v>
      </c>
      <c r="S96" s="201">
        <v>6.47</v>
      </c>
      <c r="T96" s="201">
        <v>0</v>
      </c>
      <c r="U96" s="201">
        <v>274.39999999999998</v>
      </c>
      <c r="V96" s="201">
        <v>5.09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45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2.67</v>
      </c>
      <c r="R97" s="201">
        <v>10.39</v>
      </c>
      <c r="S97" s="201">
        <v>6.47</v>
      </c>
      <c r="T97" s="201">
        <v>0</v>
      </c>
      <c r="U97" s="201">
        <v>274.39999999999998</v>
      </c>
      <c r="V97" s="201">
        <v>5.09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55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2.67</v>
      </c>
      <c r="R98" s="201">
        <v>10.39</v>
      </c>
      <c r="S98" s="201">
        <v>6.47</v>
      </c>
      <c r="T98" s="201">
        <v>0</v>
      </c>
      <c r="U98" s="201">
        <v>274.39999999999998</v>
      </c>
      <c r="V98" s="201">
        <v>5.09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55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3.0706200000000057</v>
      </c>
      <c r="L99">
        <f t="shared" si="0"/>
        <v>1.1017299999999994</v>
      </c>
      <c r="M99">
        <f t="shared" si="0"/>
        <v>0</v>
      </c>
      <c r="N99">
        <f t="shared" si="0"/>
        <v>0.69167999999999863</v>
      </c>
      <c r="O99">
        <f t="shared" si="0"/>
        <v>1.1609799999999986</v>
      </c>
      <c r="P99">
        <f t="shared" si="0"/>
        <v>1.5793400000000035</v>
      </c>
      <c r="Q99">
        <f t="shared" si="0"/>
        <v>6.1264999999999889E-2</v>
      </c>
      <c r="R99">
        <f t="shared" si="0"/>
        <v>0.21098999999999996</v>
      </c>
      <c r="S99">
        <f t="shared" si="0"/>
        <v>0.13562750000000032</v>
      </c>
      <c r="T99">
        <f t="shared" si="0"/>
        <v>0</v>
      </c>
      <c r="U99">
        <f t="shared" si="0"/>
        <v>6.61399000000001</v>
      </c>
      <c r="V99">
        <f t="shared" si="0"/>
        <v>0.12220999999999972</v>
      </c>
      <c r="W99">
        <f t="shared" si="0"/>
        <v>0.25869000000000031</v>
      </c>
      <c r="X99">
        <f t="shared" si="0"/>
        <v>0.87239999999999862</v>
      </c>
      <c r="Y99">
        <f t="shared" si="0"/>
        <v>0</v>
      </c>
      <c r="Z99">
        <f t="shared" si="0"/>
        <v>0</v>
      </c>
      <c r="AA99">
        <f t="shared" si="0"/>
        <v>0.19935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1.1503499999999998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1.1997000000000007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0.60850000000000004</v>
      </c>
      <c r="AN99">
        <f t="shared" si="0"/>
        <v>0</v>
      </c>
      <c r="AO99">
        <f t="shared" si="0"/>
        <v>0</v>
      </c>
      <c r="AP99">
        <f t="shared" si="0"/>
        <v>1.6415875000000022</v>
      </c>
      <c r="AQ99">
        <f t="shared" si="0"/>
        <v>0.46301999999999949</v>
      </c>
      <c r="AR99">
        <f t="shared" si="0"/>
        <v>0.28256999999999977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310.04000000000002</v>
      </c>
      <c r="M3" s="201">
        <v>26.5</v>
      </c>
      <c r="N3" s="201">
        <v>34.33</v>
      </c>
      <c r="O3" s="201">
        <v>0</v>
      </c>
      <c r="P3" s="201">
        <v>39.86</v>
      </c>
      <c r="Q3" s="201">
        <v>2.76</v>
      </c>
      <c r="R3" s="201">
        <v>12.19</v>
      </c>
      <c r="S3" s="201">
        <v>7.64</v>
      </c>
      <c r="T3" s="201">
        <v>0</v>
      </c>
      <c r="U3" s="201">
        <v>61.31</v>
      </c>
      <c r="V3" s="201">
        <v>6.16</v>
      </c>
      <c r="W3" s="201">
        <v>13.11</v>
      </c>
      <c r="X3" s="201">
        <v>43.9</v>
      </c>
      <c r="Y3" s="201">
        <v>0</v>
      </c>
      <c r="Z3">
        <v>0</v>
      </c>
      <c r="AA3" s="201">
        <v>12</v>
      </c>
      <c r="AB3" s="201">
        <v>0</v>
      </c>
      <c r="AC3" s="201">
        <v>0</v>
      </c>
      <c r="AD3" s="201">
        <v>0</v>
      </c>
      <c r="AE3" s="201">
        <v>56.88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310.04000000000002</v>
      </c>
      <c r="M4" s="201">
        <v>26.5</v>
      </c>
      <c r="N4" s="201">
        <v>34.33</v>
      </c>
      <c r="O4" s="201">
        <v>0</v>
      </c>
      <c r="P4" s="201">
        <v>39.86</v>
      </c>
      <c r="Q4" s="201">
        <v>2.76</v>
      </c>
      <c r="R4" s="201">
        <v>12.19</v>
      </c>
      <c r="S4" s="201">
        <v>7.64</v>
      </c>
      <c r="T4" s="201">
        <v>0</v>
      </c>
      <c r="U4" s="201">
        <v>61.61</v>
      </c>
      <c r="V4" s="201">
        <v>6.16</v>
      </c>
      <c r="W4" s="201">
        <v>13.11</v>
      </c>
      <c r="X4" s="201">
        <v>43.9</v>
      </c>
      <c r="Y4" s="201">
        <v>0</v>
      </c>
      <c r="Z4">
        <v>0</v>
      </c>
      <c r="AA4" s="201">
        <v>12</v>
      </c>
      <c r="AB4" s="201">
        <v>0</v>
      </c>
      <c r="AC4" s="201">
        <v>0</v>
      </c>
      <c r="AD4" s="201">
        <v>0</v>
      </c>
      <c r="AE4" s="201">
        <v>56.88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310.04000000000002</v>
      </c>
      <c r="M5" s="201">
        <v>26.5</v>
      </c>
      <c r="N5" s="201">
        <v>34.33</v>
      </c>
      <c r="O5" s="201">
        <v>0</v>
      </c>
      <c r="P5" s="201">
        <v>39.86</v>
      </c>
      <c r="Q5" s="201">
        <v>2.76</v>
      </c>
      <c r="R5" s="201">
        <v>12.19</v>
      </c>
      <c r="S5" s="201">
        <v>7.64</v>
      </c>
      <c r="T5" s="201">
        <v>0</v>
      </c>
      <c r="U5" s="201">
        <v>61.61</v>
      </c>
      <c r="V5" s="201">
        <v>6.16</v>
      </c>
      <c r="W5" s="201">
        <v>13.11</v>
      </c>
      <c r="X5" s="201">
        <v>43.9</v>
      </c>
      <c r="Y5" s="201">
        <v>0</v>
      </c>
      <c r="Z5">
        <v>0</v>
      </c>
      <c r="AA5" s="201">
        <v>12</v>
      </c>
      <c r="AB5" s="201">
        <v>0</v>
      </c>
      <c r="AC5" s="201">
        <v>0</v>
      </c>
      <c r="AD5" s="201">
        <v>0</v>
      </c>
      <c r="AE5" s="201">
        <v>56.88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310.04000000000002</v>
      </c>
      <c r="M6" s="201">
        <v>26.5</v>
      </c>
      <c r="N6" s="201">
        <v>34.33</v>
      </c>
      <c r="O6" s="201">
        <v>0</v>
      </c>
      <c r="P6" s="201">
        <v>39.86</v>
      </c>
      <c r="Q6" s="201">
        <v>2.76</v>
      </c>
      <c r="R6" s="201">
        <v>12.19</v>
      </c>
      <c r="S6" s="201">
        <v>7.64</v>
      </c>
      <c r="T6" s="201">
        <v>0</v>
      </c>
      <c r="U6" s="201">
        <v>61.61</v>
      </c>
      <c r="V6" s="201">
        <v>6.16</v>
      </c>
      <c r="W6" s="201">
        <v>13.11</v>
      </c>
      <c r="X6" s="201">
        <v>43.9</v>
      </c>
      <c r="Y6" s="201">
        <v>0</v>
      </c>
      <c r="Z6">
        <v>0</v>
      </c>
      <c r="AA6" s="201">
        <v>12</v>
      </c>
      <c r="AB6" s="201">
        <v>0</v>
      </c>
      <c r="AC6" s="201">
        <v>0</v>
      </c>
      <c r="AD6" s="201">
        <v>0</v>
      </c>
      <c r="AE6" s="201">
        <v>56.88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299.12</v>
      </c>
      <c r="M7" s="201">
        <v>26.5</v>
      </c>
      <c r="N7" s="201">
        <v>34.33</v>
      </c>
      <c r="O7" s="201">
        <v>0</v>
      </c>
      <c r="P7" s="201">
        <v>39.86</v>
      </c>
      <c r="Q7" s="201">
        <v>2.76</v>
      </c>
      <c r="R7" s="201">
        <v>12.19</v>
      </c>
      <c r="S7" s="201">
        <v>7.64</v>
      </c>
      <c r="T7" s="201">
        <v>0</v>
      </c>
      <c r="U7" s="201">
        <v>61.61</v>
      </c>
      <c r="V7" s="201">
        <v>6.16</v>
      </c>
      <c r="W7" s="201">
        <v>13.11</v>
      </c>
      <c r="X7" s="201">
        <v>43.9</v>
      </c>
      <c r="Y7" s="201">
        <v>0</v>
      </c>
      <c r="Z7">
        <v>0</v>
      </c>
      <c r="AA7" s="201">
        <v>12</v>
      </c>
      <c r="AB7" s="201">
        <v>0</v>
      </c>
      <c r="AC7" s="201">
        <v>0</v>
      </c>
      <c r="AD7" s="201">
        <v>0</v>
      </c>
      <c r="AE7" s="201">
        <v>56.88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279.82</v>
      </c>
      <c r="M8" s="201">
        <v>26.5</v>
      </c>
      <c r="N8" s="201">
        <v>34.33</v>
      </c>
      <c r="O8" s="201">
        <v>0</v>
      </c>
      <c r="P8" s="201">
        <v>39.86</v>
      </c>
      <c r="Q8" s="201">
        <v>2.76</v>
      </c>
      <c r="R8" s="201">
        <v>12.19</v>
      </c>
      <c r="S8" s="201">
        <v>7.64</v>
      </c>
      <c r="T8" s="201">
        <v>0</v>
      </c>
      <c r="U8" s="201">
        <v>61.61</v>
      </c>
      <c r="V8" s="201">
        <v>6.16</v>
      </c>
      <c r="W8" s="201">
        <v>13.11</v>
      </c>
      <c r="X8" s="201">
        <v>43.9</v>
      </c>
      <c r="Y8" s="201">
        <v>0</v>
      </c>
      <c r="Z8">
        <v>0</v>
      </c>
      <c r="AA8" s="201">
        <v>12</v>
      </c>
      <c r="AB8" s="201">
        <v>0</v>
      </c>
      <c r="AC8" s="201">
        <v>0</v>
      </c>
      <c r="AD8" s="201">
        <v>0</v>
      </c>
      <c r="AE8" s="201">
        <v>56.88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260.52</v>
      </c>
      <c r="M9" s="201">
        <v>26.5</v>
      </c>
      <c r="N9" s="201">
        <v>34.33</v>
      </c>
      <c r="O9" s="201">
        <v>0</v>
      </c>
      <c r="P9" s="201">
        <v>39.86</v>
      </c>
      <c r="Q9" s="201">
        <v>2.87</v>
      </c>
      <c r="R9" s="201">
        <v>12.19</v>
      </c>
      <c r="S9" s="201">
        <v>7.64</v>
      </c>
      <c r="T9" s="201">
        <v>0</v>
      </c>
      <c r="U9" s="201">
        <v>61.61</v>
      </c>
      <c r="V9" s="201">
        <v>6.16</v>
      </c>
      <c r="W9" s="201">
        <v>13.11</v>
      </c>
      <c r="X9" s="201">
        <v>43.9</v>
      </c>
      <c r="Y9" s="201">
        <v>0</v>
      </c>
      <c r="Z9">
        <v>0</v>
      </c>
      <c r="AA9" s="201">
        <v>12</v>
      </c>
      <c r="AB9" s="201">
        <v>0</v>
      </c>
      <c r="AC9" s="201">
        <v>0</v>
      </c>
      <c r="AD9" s="201">
        <v>0</v>
      </c>
      <c r="AE9" s="201">
        <v>56.88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231.57</v>
      </c>
      <c r="M10" s="201">
        <v>26.5</v>
      </c>
      <c r="N10" s="201">
        <v>34.33</v>
      </c>
      <c r="O10" s="201">
        <v>0</v>
      </c>
      <c r="P10" s="201">
        <v>39.86</v>
      </c>
      <c r="Q10" s="201">
        <v>2.87</v>
      </c>
      <c r="R10" s="201">
        <v>12.19</v>
      </c>
      <c r="S10" s="201">
        <v>7.64</v>
      </c>
      <c r="T10" s="201">
        <v>0</v>
      </c>
      <c r="U10" s="201">
        <v>61.61</v>
      </c>
      <c r="V10" s="201">
        <v>6.16</v>
      </c>
      <c r="W10" s="201">
        <v>13.11</v>
      </c>
      <c r="X10" s="201">
        <v>43.9</v>
      </c>
      <c r="Y10" s="201">
        <v>0</v>
      </c>
      <c r="Z10">
        <v>0</v>
      </c>
      <c r="AA10" s="201">
        <v>12</v>
      </c>
      <c r="AB10" s="201">
        <v>0</v>
      </c>
      <c r="AC10" s="201">
        <v>0</v>
      </c>
      <c r="AD10" s="201">
        <v>0</v>
      </c>
      <c r="AE10" s="201">
        <v>56.88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317.95</v>
      </c>
      <c r="M11" s="201">
        <v>26.51</v>
      </c>
      <c r="N11" s="201">
        <v>34.33</v>
      </c>
      <c r="O11" s="201">
        <v>0</v>
      </c>
      <c r="P11" s="201">
        <v>39.86</v>
      </c>
      <c r="Q11" s="201">
        <v>2.87</v>
      </c>
      <c r="R11" s="201">
        <v>12.19</v>
      </c>
      <c r="S11" s="201">
        <v>7.64</v>
      </c>
      <c r="T11" s="201">
        <v>0</v>
      </c>
      <c r="U11" s="201">
        <v>61.61</v>
      </c>
      <c r="V11" s="201">
        <v>6.16</v>
      </c>
      <c r="W11" s="201">
        <v>13.11</v>
      </c>
      <c r="X11" s="201">
        <v>43.9</v>
      </c>
      <c r="Y11" s="201">
        <v>0</v>
      </c>
      <c r="Z11">
        <v>0</v>
      </c>
      <c r="AA11" s="201">
        <v>12</v>
      </c>
      <c r="AB11" s="201">
        <v>0</v>
      </c>
      <c r="AC11" s="201">
        <v>0</v>
      </c>
      <c r="AD11" s="201">
        <v>0</v>
      </c>
      <c r="AE11" s="201">
        <v>56.88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231.58</v>
      </c>
      <c r="M12" s="201">
        <v>26.51</v>
      </c>
      <c r="N12" s="201">
        <v>34.33</v>
      </c>
      <c r="O12" s="201">
        <v>0</v>
      </c>
      <c r="P12" s="201">
        <v>39.86</v>
      </c>
      <c r="Q12" s="201">
        <v>2.87</v>
      </c>
      <c r="R12" s="201">
        <v>12.19</v>
      </c>
      <c r="S12" s="201">
        <v>7.64</v>
      </c>
      <c r="T12" s="201">
        <v>0</v>
      </c>
      <c r="U12" s="201">
        <v>61.61</v>
      </c>
      <c r="V12" s="201">
        <v>6.16</v>
      </c>
      <c r="W12" s="201">
        <v>13.11</v>
      </c>
      <c r="X12" s="201">
        <v>43.9</v>
      </c>
      <c r="Y12" s="201">
        <v>0</v>
      </c>
      <c r="Z12">
        <v>0</v>
      </c>
      <c r="AA12" s="201">
        <v>12</v>
      </c>
      <c r="AB12" s="201">
        <v>0</v>
      </c>
      <c r="AC12" s="201">
        <v>0</v>
      </c>
      <c r="AD12" s="201">
        <v>0</v>
      </c>
      <c r="AE12" s="201">
        <v>56.88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164.04</v>
      </c>
      <c r="M13" s="201">
        <v>26.51</v>
      </c>
      <c r="N13" s="201">
        <v>34.33</v>
      </c>
      <c r="O13" s="201">
        <v>0</v>
      </c>
      <c r="P13" s="201">
        <v>39.86</v>
      </c>
      <c r="Q13" s="201">
        <v>2.87</v>
      </c>
      <c r="R13" s="201">
        <v>12.19</v>
      </c>
      <c r="S13" s="201">
        <v>7.64</v>
      </c>
      <c r="T13" s="201">
        <v>0</v>
      </c>
      <c r="U13" s="201">
        <v>61.61</v>
      </c>
      <c r="V13" s="201">
        <v>6.16</v>
      </c>
      <c r="W13" s="201">
        <v>13.11</v>
      </c>
      <c r="X13" s="201">
        <v>43.9</v>
      </c>
      <c r="Y13" s="201">
        <v>0</v>
      </c>
      <c r="Z13">
        <v>0</v>
      </c>
      <c r="AA13" s="201">
        <v>12</v>
      </c>
      <c r="AB13" s="201">
        <v>0</v>
      </c>
      <c r="AC13" s="201">
        <v>0</v>
      </c>
      <c r="AD13" s="201">
        <v>0</v>
      </c>
      <c r="AE13" s="201">
        <v>56.88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115.79</v>
      </c>
      <c r="M14" s="201">
        <v>26.51</v>
      </c>
      <c r="N14" s="201">
        <v>34.33</v>
      </c>
      <c r="O14" s="201">
        <v>0</v>
      </c>
      <c r="P14" s="201">
        <v>39.86</v>
      </c>
      <c r="Q14" s="201">
        <v>2.87</v>
      </c>
      <c r="R14" s="201">
        <v>12.19</v>
      </c>
      <c r="S14" s="201">
        <v>7.81</v>
      </c>
      <c r="T14" s="201">
        <v>0</v>
      </c>
      <c r="U14" s="201">
        <v>61.61</v>
      </c>
      <c r="V14" s="201">
        <v>6.16</v>
      </c>
      <c r="W14" s="201">
        <v>13.11</v>
      </c>
      <c r="X14" s="201">
        <v>43.9</v>
      </c>
      <c r="Y14" s="201">
        <v>0</v>
      </c>
      <c r="Z14">
        <v>0</v>
      </c>
      <c r="AA14" s="201">
        <v>12</v>
      </c>
      <c r="AB14" s="201">
        <v>0</v>
      </c>
      <c r="AC14" s="201">
        <v>0</v>
      </c>
      <c r="AD14" s="201">
        <v>0</v>
      </c>
      <c r="AE14" s="201">
        <v>56.88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4.95</v>
      </c>
      <c r="L15" s="201">
        <v>125.44</v>
      </c>
      <c r="M15" s="201">
        <v>26.51</v>
      </c>
      <c r="N15" s="201">
        <v>34.33</v>
      </c>
      <c r="O15" s="201">
        <v>0</v>
      </c>
      <c r="P15" s="201">
        <v>39.86</v>
      </c>
      <c r="Q15" s="201">
        <v>2.87</v>
      </c>
      <c r="R15" s="201">
        <v>12.19</v>
      </c>
      <c r="S15" s="201">
        <v>7.81</v>
      </c>
      <c r="T15" s="201">
        <v>0</v>
      </c>
      <c r="U15" s="201">
        <v>60.94</v>
      </c>
      <c r="V15" s="201">
        <v>6.16</v>
      </c>
      <c r="W15" s="201">
        <v>13.11</v>
      </c>
      <c r="X15" s="201">
        <v>43.9</v>
      </c>
      <c r="Y15" s="201">
        <v>0</v>
      </c>
      <c r="Z15">
        <v>0</v>
      </c>
      <c r="AA15" s="201">
        <v>12</v>
      </c>
      <c r="AB15" s="201">
        <v>0</v>
      </c>
      <c r="AC15" s="201">
        <v>0</v>
      </c>
      <c r="AD15" s="201">
        <v>0</v>
      </c>
      <c r="AE15" s="201">
        <v>56.88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4.95</v>
      </c>
      <c r="L16" s="201">
        <v>125.44</v>
      </c>
      <c r="M16" s="201">
        <v>26.51</v>
      </c>
      <c r="N16" s="201">
        <v>34.33</v>
      </c>
      <c r="O16" s="201">
        <v>0</v>
      </c>
      <c r="P16" s="201">
        <v>39.86</v>
      </c>
      <c r="Q16" s="201">
        <v>2.87</v>
      </c>
      <c r="R16" s="201">
        <v>12.19</v>
      </c>
      <c r="S16" s="201">
        <v>7.81</v>
      </c>
      <c r="T16" s="201">
        <v>0</v>
      </c>
      <c r="U16" s="201">
        <v>60.94</v>
      </c>
      <c r="V16" s="201">
        <v>6.16</v>
      </c>
      <c r="W16" s="201">
        <v>13.11</v>
      </c>
      <c r="X16" s="201">
        <v>43.9</v>
      </c>
      <c r="Y16" s="201">
        <v>0</v>
      </c>
      <c r="Z16">
        <v>0</v>
      </c>
      <c r="AA16" s="201">
        <v>12</v>
      </c>
      <c r="AB16" s="201">
        <v>0</v>
      </c>
      <c r="AC16" s="201">
        <v>0</v>
      </c>
      <c r="AD16" s="201">
        <v>0</v>
      </c>
      <c r="AE16" s="201">
        <v>56.88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4.95</v>
      </c>
      <c r="L17" s="201">
        <v>127.89</v>
      </c>
      <c r="M17" s="201">
        <v>26.51</v>
      </c>
      <c r="N17" s="201">
        <v>34.33</v>
      </c>
      <c r="O17" s="201">
        <v>0</v>
      </c>
      <c r="P17" s="201">
        <v>39.86</v>
      </c>
      <c r="Q17" s="201">
        <v>2.87</v>
      </c>
      <c r="R17" s="201">
        <v>12.19</v>
      </c>
      <c r="S17" s="201">
        <v>7.81</v>
      </c>
      <c r="T17" s="201">
        <v>0</v>
      </c>
      <c r="U17" s="201">
        <v>60.94</v>
      </c>
      <c r="V17" s="201">
        <v>6.16</v>
      </c>
      <c r="W17" s="201">
        <v>13.11</v>
      </c>
      <c r="X17" s="201">
        <v>43.9</v>
      </c>
      <c r="Y17" s="201">
        <v>0</v>
      </c>
      <c r="Z17">
        <v>0</v>
      </c>
      <c r="AA17" s="201">
        <v>12</v>
      </c>
      <c r="AB17" s="201">
        <v>0</v>
      </c>
      <c r="AC17" s="201">
        <v>0</v>
      </c>
      <c r="AD17" s="201">
        <v>0</v>
      </c>
      <c r="AE17" s="201">
        <v>56.88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4.71</v>
      </c>
      <c r="L18" s="201">
        <v>125.44</v>
      </c>
      <c r="M18" s="201">
        <v>26.51</v>
      </c>
      <c r="N18" s="201">
        <v>34.33</v>
      </c>
      <c r="O18" s="201">
        <v>0</v>
      </c>
      <c r="P18" s="201">
        <v>39.86</v>
      </c>
      <c r="Q18" s="201">
        <v>2.87</v>
      </c>
      <c r="R18" s="201">
        <v>12.56</v>
      </c>
      <c r="S18" s="201">
        <v>7.81</v>
      </c>
      <c r="T18" s="201">
        <v>0</v>
      </c>
      <c r="U18" s="201">
        <v>60.94</v>
      </c>
      <c r="V18" s="201">
        <v>6.16</v>
      </c>
      <c r="W18" s="201">
        <v>13.11</v>
      </c>
      <c r="X18" s="201">
        <v>43.9</v>
      </c>
      <c r="Y18" s="201">
        <v>0</v>
      </c>
      <c r="Z18">
        <v>0</v>
      </c>
      <c r="AA18" s="201">
        <v>12</v>
      </c>
      <c r="AB18" s="201">
        <v>0</v>
      </c>
      <c r="AC18" s="201">
        <v>0</v>
      </c>
      <c r="AD18" s="201">
        <v>0</v>
      </c>
      <c r="AE18" s="201">
        <v>56.88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4.95</v>
      </c>
      <c r="L19" s="201">
        <v>127.89</v>
      </c>
      <c r="M19" s="201">
        <v>26.51</v>
      </c>
      <c r="N19" s="201">
        <v>34.33</v>
      </c>
      <c r="O19" s="201">
        <v>0</v>
      </c>
      <c r="P19" s="201">
        <v>39.86</v>
      </c>
      <c r="Q19" s="201">
        <v>2.87</v>
      </c>
      <c r="R19" s="201">
        <v>12.19</v>
      </c>
      <c r="S19" s="201">
        <v>7.81</v>
      </c>
      <c r="T19" s="201">
        <v>0</v>
      </c>
      <c r="U19" s="201">
        <v>60.94</v>
      </c>
      <c r="V19" s="201">
        <v>6.16</v>
      </c>
      <c r="W19" s="201">
        <v>13.11</v>
      </c>
      <c r="X19" s="201">
        <v>43.9</v>
      </c>
      <c r="Y19" s="201">
        <v>0</v>
      </c>
      <c r="Z19">
        <v>0</v>
      </c>
      <c r="AA19" s="201">
        <v>12</v>
      </c>
      <c r="AB19" s="201">
        <v>0</v>
      </c>
      <c r="AC19" s="201">
        <v>0</v>
      </c>
      <c r="AD19" s="201">
        <v>0</v>
      </c>
      <c r="AE19" s="201">
        <v>56.88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4.95</v>
      </c>
      <c r="L20" s="201">
        <v>125.44</v>
      </c>
      <c r="M20" s="201">
        <v>26.51</v>
      </c>
      <c r="N20" s="201">
        <v>34.33</v>
      </c>
      <c r="O20" s="201">
        <v>0</v>
      </c>
      <c r="P20" s="201">
        <v>39.86</v>
      </c>
      <c r="Q20" s="201">
        <v>2.87</v>
      </c>
      <c r="R20" s="201">
        <v>12.19</v>
      </c>
      <c r="S20" s="201">
        <v>7.81</v>
      </c>
      <c r="T20" s="201">
        <v>0</v>
      </c>
      <c r="U20" s="201">
        <v>60.94</v>
      </c>
      <c r="V20" s="201">
        <v>6.16</v>
      </c>
      <c r="W20" s="201">
        <v>13.11</v>
      </c>
      <c r="X20" s="201">
        <v>43.9</v>
      </c>
      <c r="Y20" s="201">
        <v>0</v>
      </c>
      <c r="Z20">
        <v>0</v>
      </c>
      <c r="AA20" s="201">
        <v>12</v>
      </c>
      <c r="AB20" s="201">
        <v>0</v>
      </c>
      <c r="AC20" s="201">
        <v>0</v>
      </c>
      <c r="AD20" s="201">
        <v>0</v>
      </c>
      <c r="AE20" s="201">
        <v>56.88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4.95</v>
      </c>
      <c r="L21" s="201">
        <v>151.65</v>
      </c>
      <c r="M21" s="201">
        <v>26.51</v>
      </c>
      <c r="N21" s="201">
        <v>34.33</v>
      </c>
      <c r="O21" s="201">
        <v>0</v>
      </c>
      <c r="P21" s="201">
        <v>39.86</v>
      </c>
      <c r="Q21" s="201">
        <v>2.87</v>
      </c>
      <c r="R21" s="201">
        <v>12.56</v>
      </c>
      <c r="S21" s="201">
        <v>7.81</v>
      </c>
      <c r="T21" s="201">
        <v>0</v>
      </c>
      <c r="U21" s="201">
        <v>60.94</v>
      </c>
      <c r="V21" s="201">
        <v>6.16</v>
      </c>
      <c r="W21" s="201">
        <v>13.11</v>
      </c>
      <c r="X21" s="201">
        <v>43.9</v>
      </c>
      <c r="Y21" s="201">
        <v>0</v>
      </c>
      <c r="Z21">
        <v>0</v>
      </c>
      <c r="AA21" s="201">
        <v>12</v>
      </c>
      <c r="AB21" s="201">
        <v>0</v>
      </c>
      <c r="AC21" s="201">
        <v>0</v>
      </c>
      <c r="AD21" s="201">
        <v>0</v>
      </c>
      <c r="AE21" s="201">
        <v>56.88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4.95</v>
      </c>
      <c r="L22" s="201">
        <v>129.88</v>
      </c>
      <c r="M22" s="201">
        <v>26.51</v>
      </c>
      <c r="N22" s="201">
        <v>34.33</v>
      </c>
      <c r="O22" s="201">
        <v>0</v>
      </c>
      <c r="P22" s="201">
        <v>39.86</v>
      </c>
      <c r="Q22" s="201">
        <v>2.87</v>
      </c>
      <c r="R22" s="201">
        <v>12.56</v>
      </c>
      <c r="S22" s="201">
        <v>7.81</v>
      </c>
      <c r="T22" s="201">
        <v>0</v>
      </c>
      <c r="U22" s="201">
        <v>60.94</v>
      </c>
      <c r="V22" s="201">
        <v>6.16</v>
      </c>
      <c r="W22" s="201">
        <v>13.11</v>
      </c>
      <c r="X22" s="201">
        <v>43.9</v>
      </c>
      <c r="Y22" s="201">
        <v>0</v>
      </c>
      <c r="Z22">
        <v>0</v>
      </c>
      <c r="AA22" s="201">
        <v>12</v>
      </c>
      <c r="AB22" s="201">
        <v>0</v>
      </c>
      <c r="AC22" s="201">
        <v>0</v>
      </c>
      <c r="AD22" s="201">
        <v>0</v>
      </c>
      <c r="AE22" s="201">
        <v>56.88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4.95</v>
      </c>
      <c r="L23" s="201">
        <v>129.88</v>
      </c>
      <c r="M23" s="201">
        <v>26.51</v>
      </c>
      <c r="N23" s="201">
        <v>34.33</v>
      </c>
      <c r="O23" s="201">
        <v>0</v>
      </c>
      <c r="P23" s="201">
        <v>39.86</v>
      </c>
      <c r="Q23" s="201">
        <v>2.87</v>
      </c>
      <c r="R23" s="201">
        <v>12.56</v>
      </c>
      <c r="S23" s="201">
        <v>7.81</v>
      </c>
      <c r="T23" s="201">
        <v>0</v>
      </c>
      <c r="U23" s="201">
        <v>60.94</v>
      </c>
      <c r="V23" s="201">
        <v>6.16</v>
      </c>
      <c r="W23" s="201">
        <v>13.11</v>
      </c>
      <c r="X23" s="201">
        <v>43.9</v>
      </c>
      <c r="Y23" s="201">
        <v>0</v>
      </c>
      <c r="Z23">
        <v>0</v>
      </c>
      <c r="AA23" s="201">
        <v>12</v>
      </c>
      <c r="AB23" s="201">
        <v>0</v>
      </c>
      <c r="AC23" s="201">
        <v>0</v>
      </c>
      <c r="AD23" s="201">
        <v>0</v>
      </c>
      <c r="AE23" s="201">
        <v>56.88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7.37</v>
      </c>
      <c r="L24" s="201">
        <v>129.88</v>
      </c>
      <c r="M24" s="201">
        <v>26.51</v>
      </c>
      <c r="N24" s="201">
        <v>34.33</v>
      </c>
      <c r="O24" s="201">
        <v>0</v>
      </c>
      <c r="P24" s="201">
        <v>39.86</v>
      </c>
      <c r="Q24" s="201">
        <v>2.87</v>
      </c>
      <c r="R24" s="201">
        <v>12.56</v>
      </c>
      <c r="S24" s="201">
        <v>7.81</v>
      </c>
      <c r="T24" s="201">
        <v>0</v>
      </c>
      <c r="U24" s="201">
        <v>60.94</v>
      </c>
      <c r="V24" s="201">
        <v>6.16</v>
      </c>
      <c r="W24" s="201">
        <v>13.11</v>
      </c>
      <c r="X24" s="201">
        <v>43.9</v>
      </c>
      <c r="Y24" s="201">
        <v>0</v>
      </c>
      <c r="Z24">
        <v>0</v>
      </c>
      <c r="AA24" s="201">
        <v>12</v>
      </c>
      <c r="AB24" s="201">
        <v>0</v>
      </c>
      <c r="AC24" s="201">
        <v>0</v>
      </c>
      <c r="AD24" s="201">
        <v>0</v>
      </c>
      <c r="AE24" s="201">
        <v>56.88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4.95</v>
      </c>
      <c r="L25" s="201">
        <v>129.88</v>
      </c>
      <c r="M25" s="201">
        <v>26.51</v>
      </c>
      <c r="N25" s="201">
        <v>34.33</v>
      </c>
      <c r="O25" s="201">
        <v>0</v>
      </c>
      <c r="P25" s="201">
        <v>39.86</v>
      </c>
      <c r="Q25" s="201">
        <v>2.87</v>
      </c>
      <c r="R25" s="201">
        <v>12.56</v>
      </c>
      <c r="S25" s="201">
        <v>7.81</v>
      </c>
      <c r="T25" s="201">
        <v>0</v>
      </c>
      <c r="U25" s="201">
        <v>60.94</v>
      </c>
      <c r="V25" s="201">
        <v>6.16</v>
      </c>
      <c r="W25" s="201">
        <v>13.11</v>
      </c>
      <c r="X25" s="201">
        <v>43.9</v>
      </c>
      <c r="Y25" s="201">
        <v>0</v>
      </c>
      <c r="Z25">
        <v>0</v>
      </c>
      <c r="AA25" s="201">
        <v>12</v>
      </c>
      <c r="AB25" s="201">
        <v>0</v>
      </c>
      <c r="AC25" s="201">
        <v>0</v>
      </c>
      <c r="AD25" s="201">
        <v>0</v>
      </c>
      <c r="AE25" s="201">
        <v>56.88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4.95</v>
      </c>
      <c r="L26" s="201">
        <v>129.88</v>
      </c>
      <c r="M26" s="201">
        <v>26.51</v>
      </c>
      <c r="N26" s="201">
        <v>34.33</v>
      </c>
      <c r="O26" s="201">
        <v>0</v>
      </c>
      <c r="P26" s="201">
        <v>39.86</v>
      </c>
      <c r="Q26" s="201">
        <v>2.87</v>
      </c>
      <c r="R26" s="201">
        <v>12.56</v>
      </c>
      <c r="S26" s="201">
        <v>7.81</v>
      </c>
      <c r="T26" s="201">
        <v>0</v>
      </c>
      <c r="U26" s="201">
        <v>60.94</v>
      </c>
      <c r="V26" s="201">
        <v>6.16</v>
      </c>
      <c r="W26" s="201">
        <v>13.11</v>
      </c>
      <c r="X26" s="201">
        <v>43.9</v>
      </c>
      <c r="Y26" s="201">
        <v>0</v>
      </c>
      <c r="Z26">
        <v>0</v>
      </c>
      <c r="AA26" s="201">
        <v>12</v>
      </c>
      <c r="AB26" s="201">
        <v>0</v>
      </c>
      <c r="AC26" s="201">
        <v>0</v>
      </c>
      <c r="AD26" s="201">
        <v>0</v>
      </c>
      <c r="AE26" s="201">
        <v>56.88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4.95</v>
      </c>
      <c r="L27" s="201">
        <v>129.88</v>
      </c>
      <c r="M27" s="201">
        <v>26.51</v>
      </c>
      <c r="N27" s="201">
        <v>34.33</v>
      </c>
      <c r="O27" s="201">
        <v>0</v>
      </c>
      <c r="P27" s="201">
        <v>39.86</v>
      </c>
      <c r="Q27" s="201">
        <v>2.87</v>
      </c>
      <c r="R27" s="201">
        <v>12.56</v>
      </c>
      <c r="S27" s="201">
        <v>7.81</v>
      </c>
      <c r="T27" s="201">
        <v>0</v>
      </c>
      <c r="U27" s="201">
        <v>60.94</v>
      </c>
      <c r="V27" s="201">
        <v>6.16</v>
      </c>
      <c r="W27" s="201">
        <v>13.11</v>
      </c>
      <c r="X27" s="201">
        <v>43.9</v>
      </c>
      <c r="Y27" s="201">
        <v>0</v>
      </c>
      <c r="Z27">
        <v>0</v>
      </c>
      <c r="AA27" s="201">
        <v>12</v>
      </c>
      <c r="AB27" s="201">
        <v>0</v>
      </c>
      <c r="AC27" s="201">
        <v>0</v>
      </c>
      <c r="AD27" s="201">
        <v>0</v>
      </c>
      <c r="AE27" s="201">
        <v>56.88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4.95</v>
      </c>
      <c r="L28" s="201">
        <v>129.88</v>
      </c>
      <c r="M28" s="201">
        <v>26.51</v>
      </c>
      <c r="N28" s="201">
        <v>34.33</v>
      </c>
      <c r="O28" s="201">
        <v>0</v>
      </c>
      <c r="P28" s="201">
        <v>39.86</v>
      </c>
      <c r="Q28" s="201">
        <v>2.87</v>
      </c>
      <c r="R28" s="201">
        <v>12.56</v>
      </c>
      <c r="S28" s="201">
        <v>7.81</v>
      </c>
      <c r="T28" s="201">
        <v>0</v>
      </c>
      <c r="U28" s="201">
        <v>60.94</v>
      </c>
      <c r="V28" s="201">
        <v>6.16</v>
      </c>
      <c r="W28" s="201">
        <v>13.11</v>
      </c>
      <c r="X28" s="201">
        <v>43.9</v>
      </c>
      <c r="Y28" s="201">
        <v>0</v>
      </c>
      <c r="Z28">
        <v>0</v>
      </c>
      <c r="AA28" s="201">
        <v>12</v>
      </c>
      <c r="AB28" s="201">
        <v>0</v>
      </c>
      <c r="AC28" s="201">
        <v>0</v>
      </c>
      <c r="AD28" s="201">
        <v>0</v>
      </c>
      <c r="AE28" s="201">
        <v>56.88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8.06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4.95</v>
      </c>
      <c r="L29" s="201">
        <v>129.88</v>
      </c>
      <c r="M29" s="201">
        <v>26.51</v>
      </c>
      <c r="N29" s="201">
        <v>34.33</v>
      </c>
      <c r="O29" s="201">
        <v>0</v>
      </c>
      <c r="P29" s="201">
        <v>39.86</v>
      </c>
      <c r="Q29" s="201">
        <v>2.88</v>
      </c>
      <c r="R29" s="201">
        <v>12.56</v>
      </c>
      <c r="S29" s="201">
        <v>7.81</v>
      </c>
      <c r="T29" s="201">
        <v>0</v>
      </c>
      <c r="U29" s="201">
        <v>60.94</v>
      </c>
      <c r="V29" s="201">
        <v>6.16</v>
      </c>
      <c r="W29" s="201">
        <v>13.11</v>
      </c>
      <c r="X29" s="201">
        <v>43.9</v>
      </c>
      <c r="Y29" s="201">
        <v>0</v>
      </c>
      <c r="Z29">
        <v>0</v>
      </c>
      <c r="AA29" s="201">
        <v>12</v>
      </c>
      <c r="AB29" s="201">
        <v>0</v>
      </c>
      <c r="AC29" s="201">
        <v>0</v>
      </c>
      <c r="AD29" s="201">
        <v>0</v>
      </c>
      <c r="AE29" s="201">
        <v>56.88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27.12</v>
      </c>
      <c r="AR29" s="201">
        <v>11.55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4.95</v>
      </c>
      <c r="L30" s="201">
        <v>129.88</v>
      </c>
      <c r="M30" s="201">
        <v>26.51</v>
      </c>
      <c r="N30" s="201">
        <v>34.33</v>
      </c>
      <c r="O30" s="201">
        <v>0</v>
      </c>
      <c r="P30" s="201">
        <v>39.86</v>
      </c>
      <c r="Q30" s="201">
        <v>2.88</v>
      </c>
      <c r="R30" s="201">
        <v>12.56</v>
      </c>
      <c r="S30" s="201">
        <v>7.81</v>
      </c>
      <c r="T30" s="201">
        <v>0</v>
      </c>
      <c r="U30" s="201">
        <v>60.94</v>
      </c>
      <c r="V30" s="201">
        <v>6.16</v>
      </c>
      <c r="W30" s="201">
        <v>13.11</v>
      </c>
      <c r="X30" s="201">
        <v>43.9</v>
      </c>
      <c r="Y30" s="201">
        <v>0</v>
      </c>
      <c r="Z30">
        <v>0</v>
      </c>
      <c r="AA30" s="201">
        <v>12</v>
      </c>
      <c r="AB30" s="201">
        <v>0</v>
      </c>
      <c r="AC30" s="201">
        <v>0</v>
      </c>
      <c r="AD30" s="201">
        <v>0</v>
      </c>
      <c r="AE30" s="201">
        <v>56.88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27.12</v>
      </c>
      <c r="AR30" s="201">
        <v>14.7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4.95</v>
      </c>
      <c r="L31" s="201">
        <v>129.88</v>
      </c>
      <c r="M31" s="201">
        <v>26.51</v>
      </c>
      <c r="N31" s="201">
        <v>34.33</v>
      </c>
      <c r="O31" s="201">
        <v>0</v>
      </c>
      <c r="P31" s="201">
        <v>39.86</v>
      </c>
      <c r="Q31" s="201">
        <v>2.88</v>
      </c>
      <c r="R31" s="201">
        <v>12.56</v>
      </c>
      <c r="S31" s="201">
        <v>7.81</v>
      </c>
      <c r="T31" s="201">
        <v>0</v>
      </c>
      <c r="U31" s="201">
        <v>60.94</v>
      </c>
      <c r="V31" s="201">
        <v>6.16</v>
      </c>
      <c r="W31" s="201">
        <v>13.11</v>
      </c>
      <c r="X31" s="201">
        <v>43.9</v>
      </c>
      <c r="Y31" s="201">
        <v>0</v>
      </c>
      <c r="Z31">
        <v>0</v>
      </c>
      <c r="AA31" s="201">
        <v>12</v>
      </c>
      <c r="AB31" s="201">
        <v>0</v>
      </c>
      <c r="AC31" s="201">
        <v>0</v>
      </c>
      <c r="AD31" s="201">
        <v>0</v>
      </c>
      <c r="AE31" s="201">
        <v>56.88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75.209999999999994</v>
      </c>
      <c r="AQ31" s="201">
        <v>19.64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4.95</v>
      </c>
      <c r="L32" s="201">
        <v>129.88</v>
      </c>
      <c r="M32" s="201">
        <v>26.51</v>
      </c>
      <c r="N32" s="201">
        <v>34.33</v>
      </c>
      <c r="O32" s="201">
        <v>0</v>
      </c>
      <c r="P32" s="201">
        <v>39.86</v>
      </c>
      <c r="Q32" s="201">
        <v>2.88</v>
      </c>
      <c r="R32" s="201">
        <v>12.56</v>
      </c>
      <c r="S32" s="201">
        <v>7.82</v>
      </c>
      <c r="T32" s="201">
        <v>0</v>
      </c>
      <c r="U32" s="201">
        <v>60.94</v>
      </c>
      <c r="V32" s="201">
        <v>6.16</v>
      </c>
      <c r="W32" s="201">
        <v>13.11</v>
      </c>
      <c r="X32" s="201">
        <v>43.9</v>
      </c>
      <c r="Y32" s="201">
        <v>0</v>
      </c>
      <c r="Z32">
        <v>0</v>
      </c>
      <c r="AA32" s="201">
        <v>12</v>
      </c>
      <c r="AB32" s="201">
        <v>0</v>
      </c>
      <c r="AC32" s="201">
        <v>0</v>
      </c>
      <c r="AD32" s="201">
        <v>0</v>
      </c>
      <c r="AE32" s="201">
        <v>56.88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19.64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4.95</v>
      </c>
      <c r="L33" s="201">
        <v>129.88</v>
      </c>
      <c r="M33" s="201">
        <v>26.51</v>
      </c>
      <c r="N33" s="201">
        <v>34.33</v>
      </c>
      <c r="O33" s="201">
        <v>0</v>
      </c>
      <c r="P33" s="201">
        <v>39.86</v>
      </c>
      <c r="Q33" s="201">
        <v>2.88</v>
      </c>
      <c r="R33" s="201">
        <v>12.55</v>
      </c>
      <c r="S33" s="201">
        <v>7.81</v>
      </c>
      <c r="T33" s="201">
        <v>0</v>
      </c>
      <c r="U33" s="201">
        <v>60.94</v>
      </c>
      <c r="V33" s="201">
        <v>6.16</v>
      </c>
      <c r="W33" s="201">
        <v>13.11</v>
      </c>
      <c r="X33" s="201">
        <v>43.9</v>
      </c>
      <c r="Y33" s="201">
        <v>0</v>
      </c>
      <c r="Z33">
        <v>0</v>
      </c>
      <c r="AA33" s="201">
        <v>12</v>
      </c>
      <c r="AB33" s="201">
        <v>0</v>
      </c>
      <c r="AC33" s="201">
        <v>0</v>
      </c>
      <c r="AD33" s="201">
        <v>0</v>
      </c>
      <c r="AE33" s="201">
        <v>56.88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75.22</v>
      </c>
      <c r="AQ33" s="201">
        <v>19.64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4.95</v>
      </c>
      <c r="L34" s="201">
        <v>129.88</v>
      </c>
      <c r="M34" s="201">
        <v>26.51</v>
      </c>
      <c r="N34" s="201">
        <v>34.33</v>
      </c>
      <c r="O34" s="201">
        <v>0</v>
      </c>
      <c r="P34" s="201">
        <v>39.86</v>
      </c>
      <c r="Q34" s="201">
        <v>2.88</v>
      </c>
      <c r="R34" s="201">
        <v>6.92</v>
      </c>
      <c r="S34" s="201">
        <v>4.21</v>
      </c>
      <c r="T34" s="201">
        <v>0</v>
      </c>
      <c r="U34" s="201">
        <v>60.94</v>
      </c>
      <c r="V34" s="201">
        <v>3.39</v>
      </c>
      <c r="W34" s="201">
        <v>7.22</v>
      </c>
      <c r="X34" s="201">
        <v>24.14</v>
      </c>
      <c r="Y34" s="201">
        <v>0</v>
      </c>
      <c r="Z34">
        <v>0</v>
      </c>
      <c r="AA34" s="201">
        <v>12</v>
      </c>
      <c r="AB34" s="201">
        <v>0</v>
      </c>
      <c r="AC34" s="201">
        <v>0</v>
      </c>
      <c r="AD34" s="201">
        <v>0</v>
      </c>
      <c r="AE34" s="201">
        <v>56.88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43.26</v>
      </c>
      <c r="AQ34" s="201">
        <v>18.940000000000001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4.95</v>
      </c>
      <c r="L35" s="201">
        <v>129.88</v>
      </c>
      <c r="M35" s="201">
        <v>26.51</v>
      </c>
      <c r="N35" s="201">
        <v>34.33</v>
      </c>
      <c r="O35" s="201">
        <v>0</v>
      </c>
      <c r="P35" s="201">
        <v>39.86</v>
      </c>
      <c r="Q35" s="201">
        <v>2.77</v>
      </c>
      <c r="R35" s="201">
        <v>6.92</v>
      </c>
      <c r="S35" s="201">
        <v>4.21</v>
      </c>
      <c r="T35" s="201">
        <v>0</v>
      </c>
      <c r="U35" s="201">
        <v>60.94</v>
      </c>
      <c r="V35" s="201">
        <v>3.39</v>
      </c>
      <c r="W35" s="201">
        <v>7.22</v>
      </c>
      <c r="X35" s="201">
        <v>24.14</v>
      </c>
      <c r="Y35" s="201">
        <v>0</v>
      </c>
      <c r="Z35">
        <v>0</v>
      </c>
      <c r="AA35" s="201">
        <v>12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18.940000000000001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4.95</v>
      </c>
      <c r="L36" s="201">
        <v>129.88</v>
      </c>
      <c r="M36" s="201">
        <v>26.51</v>
      </c>
      <c r="N36" s="201">
        <v>34.33</v>
      </c>
      <c r="O36" s="201">
        <v>0</v>
      </c>
      <c r="P36" s="201">
        <v>39.86</v>
      </c>
      <c r="Q36" s="201">
        <v>2.77</v>
      </c>
      <c r="R36" s="201">
        <v>6.92</v>
      </c>
      <c r="S36" s="201">
        <v>4.21</v>
      </c>
      <c r="T36" s="201">
        <v>0</v>
      </c>
      <c r="U36" s="201">
        <v>60.94</v>
      </c>
      <c r="V36" s="201">
        <v>3.39</v>
      </c>
      <c r="W36" s="201">
        <v>7.22</v>
      </c>
      <c r="X36" s="201">
        <v>24.14</v>
      </c>
      <c r="Y36" s="201">
        <v>0</v>
      </c>
      <c r="Z36">
        <v>0</v>
      </c>
      <c r="AA36" s="201">
        <v>12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18.940000000000001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4.95</v>
      </c>
      <c r="L37" s="201">
        <v>129.88</v>
      </c>
      <c r="M37" s="201">
        <v>26.51</v>
      </c>
      <c r="N37" s="201">
        <v>34.33</v>
      </c>
      <c r="O37" s="201">
        <v>0</v>
      </c>
      <c r="P37" s="201">
        <v>39.86</v>
      </c>
      <c r="Q37" s="201">
        <v>2.77</v>
      </c>
      <c r="R37" s="201">
        <v>6.92</v>
      </c>
      <c r="S37" s="201">
        <v>4.21</v>
      </c>
      <c r="T37" s="201">
        <v>0</v>
      </c>
      <c r="U37" s="201">
        <v>60.94</v>
      </c>
      <c r="V37" s="201">
        <v>3.39</v>
      </c>
      <c r="W37" s="201">
        <v>7.22</v>
      </c>
      <c r="X37" s="201">
        <v>24.14</v>
      </c>
      <c r="Y37" s="201">
        <v>0</v>
      </c>
      <c r="Z37">
        <v>0</v>
      </c>
      <c r="AA37" s="201">
        <v>12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18.940000000000001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4.95</v>
      </c>
      <c r="L38" s="201">
        <v>129.88</v>
      </c>
      <c r="M38" s="201">
        <v>26.51</v>
      </c>
      <c r="N38" s="201">
        <v>34.33</v>
      </c>
      <c r="O38" s="201">
        <v>0</v>
      </c>
      <c r="P38" s="201">
        <v>39.86</v>
      </c>
      <c r="Q38" s="201">
        <v>2.77</v>
      </c>
      <c r="R38" s="201">
        <v>6.92</v>
      </c>
      <c r="S38" s="201">
        <v>4.21</v>
      </c>
      <c r="T38" s="201">
        <v>0</v>
      </c>
      <c r="U38" s="201">
        <v>60.94</v>
      </c>
      <c r="V38" s="201">
        <v>3.39</v>
      </c>
      <c r="W38" s="201">
        <v>7.22</v>
      </c>
      <c r="X38" s="201">
        <v>24.14</v>
      </c>
      <c r="Y38" s="201">
        <v>0</v>
      </c>
      <c r="Z38">
        <v>0</v>
      </c>
      <c r="AA38" s="201">
        <v>12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18.940000000000001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4.95</v>
      </c>
      <c r="L39" s="201">
        <v>129.88</v>
      </c>
      <c r="M39" s="201">
        <v>26.51</v>
      </c>
      <c r="N39" s="201">
        <v>34.33</v>
      </c>
      <c r="O39" s="201">
        <v>0</v>
      </c>
      <c r="P39" s="201">
        <v>39.86</v>
      </c>
      <c r="Q39" s="201">
        <v>2.77</v>
      </c>
      <c r="R39" s="201">
        <v>6.92</v>
      </c>
      <c r="S39" s="201">
        <v>4.21</v>
      </c>
      <c r="T39" s="201">
        <v>0</v>
      </c>
      <c r="U39" s="201">
        <v>60.94</v>
      </c>
      <c r="V39" s="201">
        <v>3.39</v>
      </c>
      <c r="W39" s="201">
        <v>7.22</v>
      </c>
      <c r="X39" s="201">
        <v>24.14</v>
      </c>
      <c r="Y39" s="201">
        <v>0</v>
      </c>
      <c r="Z39">
        <v>0</v>
      </c>
      <c r="AA39" s="201">
        <v>12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18.940000000000001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4.95</v>
      </c>
      <c r="L40" s="201">
        <v>129.88</v>
      </c>
      <c r="M40" s="201">
        <v>26.51</v>
      </c>
      <c r="N40" s="201">
        <v>34.33</v>
      </c>
      <c r="O40" s="201">
        <v>0</v>
      </c>
      <c r="P40" s="201">
        <v>39.86</v>
      </c>
      <c r="Q40" s="201">
        <v>2.77</v>
      </c>
      <c r="R40" s="201">
        <v>6.92</v>
      </c>
      <c r="S40" s="201">
        <v>4.21</v>
      </c>
      <c r="T40" s="201">
        <v>0</v>
      </c>
      <c r="U40" s="201">
        <v>60.94</v>
      </c>
      <c r="V40" s="201">
        <v>3.39</v>
      </c>
      <c r="W40" s="201">
        <v>7.22</v>
      </c>
      <c r="X40" s="201">
        <v>24.14</v>
      </c>
      <c r="Y40" s="201">
        <v>0</v>
      </c>
      <c r="Z40">
        <v>0</v>
      </c>
      <c r="AA40" s="201">
        <v>12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18.940000000000001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4.95</v>
      </c>
      <c r="L41" s="201">
        <v>129.88</v>
      </c>
      <c r="M41" s="201">
        <v>26.51</v>
      </c>
      <c r="N41" s="201">
        <v>34.33</v>
      </c>
      <c r="O41" s="201">
        <v>0</v>
      </c>
      <c r="P41" s="201">
        <v>39.86</v>
      </c>
      <c r="Q41" s="201">
        <v>2.77</v>
      </c>
      <c r="R41" s="201">
        <v>6.92</v>
      </c>
      <c r="S41" s="201">
        <v>4.21</v>
      </c>
      <c r="T41" s="201">
        <v>0</v>
      </c>
      <c r="U41" s="201">
        <v>60.94</v>
      </c>
      <c r="V41" s="201">
        <v>3.39</v>
      </c>
      <c r="W41" s="201">
        <v>7.22</v>
      </c>
      <c r="X41" s="201">
        <v>24.14</v>
      </c>
      <c r="Y41" s="201">
        <v>0</v>
      </c>
      <c r="Z41">
        <v>0</v>
      </c>
      <c r="AA41" s="201">
        <v>12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18.940000000000001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4.95</v>
      </c>
      <c r="L42" s="201">
        <v>129.88</v>
      </c>
      <c r="M42" s="201">
        <v>26.51</v>
      </c>
      <c r="N42" s="201">
        <v>34.33</v>
      </c>
      <c r="O42" s="201">
        <v>0</v>
      </c>
      <c r="P42" s="201">
        <v>39.86</v>
      </c>
      <c r="Q42" s="201">
        <v>2.77</v>
      </c>
      <c r="R42" s="201">
        <v>6.92</v>
      </c>
      <c r="S42" s="201">
        <v>4.21</v>
      </c>
      <c r="T42" s="201">
        <v>0</v>
      </c>
      <c r="U42" s="201">
        <v>60.94</v>
      </c>
      <c r="V42" s="201">
        <v>3.39</v>
      </c>
      <c r="W42" s="201">
        <v>7.22</v>
      </c>
      <c r="X42" s="201">
        <v>24.14</v>
      </c>
      <c r="Y42" s="201">
        <v>0</v>
      </c>
      <c r="Z42">
        <v>0</v>
      </c>
      <c r="AA42" s="201">
        <v>12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18.940000000000001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4.95</v>
      </c>
      <c r="L43" s="201">
        <v>129.88</v>
      </c>
      <c r="M43" s="201">
        <v>27.23</v>
      </c>
      <c r="N43" s="201">
        <v>35.15</v>
      </c>
      <c r="O43" s="201">
        <v>0</v>
      </c>
      <c r="P43" s="201">
        <v>41.35</v>
      </c>
      <c r="Q43" s="201">
        <v>2.77</v>
      </c>
      <c r="R43" s="201">
        <v>6.92</v>
      </c>
      <c r="S43" s="201">
        <v>4.21</v>
      </c>
      <c r="T43" s="201">
        <v>0</v>
      </c>
      <c r="U43" s="201">
        <v>59.94</v>
      </c>
      <c r="V43" s="201">
        <v>3.39</v>
      </c>
      <c r="W43" s="201">
        <v>7.22</v>
      </c>
      <c r="X43" s="201">
        <v>24.14</v>
      </c>
      <c r="Y43" s="201">
        <v>0</v>
      </c>
      <c r="Z43">
        <v>0</v>
      </c>
      <c r="AA43" s="201">
        <v>12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18.940000000000001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4.95</v>
      </c>
      <c r="L44" s="201">
        <v>129.88</v>
      </c>
      <c r="M44" s="201">
        <v>27.23</v>
      </c>
      <c r="N44" s="201">
        <v>35.15</v>
      </c>
      <c r="O44" s="201">
        <v>0</v>
      </c>
      <c r="P44" s="201">
        <v>41.35</v>
      </c>
      <c r="Q44" s="201">
        <v>2.77</v>
      </c>
      <c r="R44" s="201">
        <v>6.92</v>
      </c>
      <c r="S44" s="201">
        <v>4.21</v>
      </c>
      <c r="T44" s="201">
        <v>0</v>
      </c>
      <c r="U44" s="201">
        <v>59.94</v>
      </c>
      <c r="V44" s="201">
        <v>3.39</v>
      </c>
      <c r="W44" s="201">
        <v>7.22</v>
      </c>
      <c r="X44" s="201">
        <v>24.14</v>
      </c>
      <c r="Y44" s="201">
        <v>0</v>
      </c>
      <c r="Z44">
        <v>0</v>
      </c>
      <c r="AA44" s="201">
        <v>12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18.940000000000001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4.95</v>
      </c>
      <c r="L45" s="201">
        <v>129.88</v>
      </c>
      <c r="M45" s="201">
        <v>27.23</v>
      </c>
      <c r="N45" s="201">
        <v>35.15</v>
      </c>
      <c r="O45" s="201">
        <v>0</v>
      </c>
      <c r="P45" s="201">
        <v>41.35</v>
      </c>
      <c r="Q45" s="201">
        <v>2.77</v>
      </c>
      <c r="R45" s="201">
        <v>6.92</v>
      </c>
      <c r="S45" s="201">
        <v>4.21</v>
      </c>
      <c r="T45" s="201">
        <v>0</v>
      </c>
      <c r="U45" s="201">
        <v>59.94</v>
      </c>
      <c r="V45" s="201">
        <v>3.39</v>
      </c>
      <c r="W45" s="201">
        <v>7.22</v>
      </c>
      <c r="X45" s="201">
        <v>24.14</v>
      </c>
      <c r="Y45" s="201">
        <v>0</v>
      </c>
      <c r="Z45">
        <v>0</v>
      </c>
      <c r="AA45" s="201">
        <v>12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18.940000000000001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4.95</v>
      </c>
      <c r="L46" s="201">
        <v>129.88</v>
      </c>
      <c r="M46" s="201">
        <v>27.23</v>
      </c>
      <c r="N46" s="201">
        <v>35.15</v>
      </c>
      <c r="O46" s="201">
        <v>0</v>
      </c>
      <c r="P46" s="201">
        <v>41.35</v>
      </c>
      <c r="Q46" s="201">
        <v>2.77</v>
      </c>
      <c r="R46" s="201">
        <v>6.92</v>
      </c>
      <c r="S46" s="201">
        <v>4.21</v>
      </c>
      <c r="T46" s="201">
        <v>0</v>
      </c>
      <c r="U46" s="201">
        <v>59.94</v>
      </c>
      <c r="V46" s="201">
        <v>3.39</v>
      </c>
      <c r="W46" s="201">
        <v>13.11</v>
      </c>
      <c r="X46" s="201">
        <v>43.9</v>
      </c>
      <c r="Y46" s="201">
        <v>0</v>
      </c>
      <c r="Z46">
        <v>0</v>
      </c>
      <c r="AA46" s="201">
        <v>12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18.940000000000001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4.95</v>
      </c>
      <c r="L47" s="201">
        <v>129.88</v>
      </c>
      <c r="M47" s="201">
        <v>27.23</v>
      </c>
      <c r="N47" s="201">
        <v>35.15</v>
      </c>
      <c r="O47" s="201">
        <v>0</v>
      </c>
      <c r="P47" s="201">
        <v>41.35</v>
      </c>
      <c r="Q47" s="201">
        <v>1.79</v>
      </c>
      <c r="R47" s="201">
        <v>6.91</v>
      </c>
      <c r="S47" s="201">
        <v>4.3</v>
      </c>
      <c r="T47" s="201">
        <v>0</v>
      </c>
      <c r="U47" s="201">
        <v>59.94</v>
      </c>
      <c r="V47" s="201">
        <v>3.39</v>
      </c>
      <c r="W47" s="201">
        <v>13.11</v>
      </c>
      <c r="X47" s="201">
        <v>43.9</v>
      </c>
      <c r="Y47" s="201">
        <v>0</v>
      </c>
      <c r="Z47">
        <v>0</v>
      </c>
      <c r="AA47" s="201">
        <v>12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18.940000000000001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4.95</v>
      </c>
      <c r="L48" s="201">
        <v>129.88</v>
      </c>
      <c r="M48" s="201">
        <v>27.23</v>
      </c>
      <c r="N48" s="201">
        <v>35.15</v>
      </c>
      <c r="O48" s="201">
        <v>0</v>
      </c>
      <c r="P48" s="201">
        <v>41.35</v>
      </c>
      <c r="Q48" s="201">
        <v>1.79</v>
      </c>
      <c r="R48" s="201">
        <v>6.91</v>
      </c>
      <c r="S48" s="201">
        <v>4.3</v>
      </c>
      <c r="T48" s="201">
        <v>0</v>
      </c>
      <c r="U48" s="201">
        <v>59.94</v>
      </c>
      <c r="V48" s="201">
        <v>3.39</v>
      </c>
      <c r="W48" s="201">
        <v>13.11</v>
      </c>
      <c r="X48" s="201">
        <v>43.9</v>
      </c>
      <c r="Y48" s="201">
        <v>0</v>
      </c>
      <c r="Z48">
        <v>0</v>
      </c>
      <c r="AA48" s="201">
        <v>12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18.940000000000001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4.91</v>
      </c>
      <c r="L49" s="201">
        <v>129.28</v>
      </c>
      <c r="M49" s="201">
        <v>27.23</v>
      </c>
      <c r="N49" s="201">
        <v>35.15</v>
      </c>
      <c r="O49" s="201">
        <v>0</v>
      </c>
      <c r="P49" s="201">
        <v>41.35</v>
      </c>
      <c r="Q49" s="201">
        <v>1.79</v>
      </c>
      <c r="R49" s="201">
        <v>6.91</v>
      </c>
      <c r="S49" s="201">
        <v>4.3</v>
      </c>
      <c r="T49" s="201">
        <v>0</v>
      </c>
      <c r="U49" s="201">
        <v>59.94</v>
      </c>
      <c r="V49" s="201">
        <v>3.39</v>
      </c>
      <c r="W49" s="201">
        <v>13.11</v>
      </c>
      <c r="X49" s="201">
        <v>43.9</v>
      </c>
      <c r="Y49" s="201">
        <v>0</v>
      </c>
      <c r="Z49">
        <v>0</v>
      </c>
      <c r="AA49" s="201">
        <v>12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</v>
      </c>
      <c r="AQ49" s="201">
        <v>18.940000000000001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4.91</v>
      </c>
      <c r="L50" s="201">
        <v>129.28</v>
      </c>
      <c r="M50" s="201">
        <v>27.23</v>
      </c>
      <c r="N50" s="201">
        <v>35.15</v>
      </c>
      <c r="O50" s="201">
        <v>0</v>
      </c>
      <c r="P50" s="201">
        <v>41.35</v>
      </c>
      <c r="Q50" s="201">
        <v>1.79</v>
      </c>
      <c r="R50" s="201">
        <v>6.91</v>
      </c>
      <c r="S50" s="201">
        <v>4.3</v>
      </c>
      <c r="T50" s="201">
        <v>0</v>
      </c>
      <c r="U50" s="201">
        <v>59.94</v>
      </c>
      <c r="V50" s="201">
        <v>3.39</v>
      </c>
      <c r="W50" s="201">
        <v>13.11</v>
      </c>
      <c r="X50" s="201">
        <v>43.9</v>
      </c>
      <c r="Y50" s="201">
        <v>0</v>
      </c>
      <c r="Z50">
        <v>0</v>
      </c>
      <c r="AA50" s="201">
        <v>12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</v>
      </c>
      <c r="AQ50" s="201">
        <v>18.940000000000001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4.95</v>
      </c>
      <c r="L51" s="201">
        <v>129.38999999999999</v>
      </c>
      <c r="M51" s="201">
        <v>27.23</v>
      </c>
      <c r="N51" s="201">
        <v>35.15</v>
      </c>
      <c r="O51" s="201">
        <v>0</v>
      </c>
      <c r="P51" s="201">
        <v>41.35</v>
      </c>
      <c r="Q51" s="201">
        <v>1.79</v>
      </c>
      <c r="R51" s="201">
        <v>6.91</v>
      </c>
      <c r="S51" s="201">
        <v>4.3</v>
      </c>
      <c r="T51" s="201">
        <v>0</v>
      </c>
      <c r="U51" s="201">
        <v>59.94</v>
      </c>
      <c r="V51" s="201">
        <v>3.39</v>
      </c>
      <c r="W51" s="201">
        <v>13.11</v>
      </c>
      <c r="X51" s="201">
        <v>43.9</v>
      </c>
      <c r="Y51" s="201">
        <v>0</v>
      </c>
      <c r="Z51">
        <v>0</v>
      </c>
      <c r="AA51" s="201">
        <v>12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18.940000000000001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4.95</v>
      </c>
      <c r="L52" s="201">
        <v>129.38999999999999</v>
      </c>
      <c r="M52" s="201">
        <v>27.23</v>
      </c>
      <c r="N52" s="201">
        <v>35.15</v>
      </c>
      <c r="O52" s="201">
        <v>0</v>
      </c>
      <c r="P52" s="201">
        <v>41.35</v>
      </c>
      <c r="Q52" s="201">
        <v>1.79</v>
      </c>
      <c r="R52" s="201">
        <v>6.91</v>
      </c>
      <c r="S52" s="201">
        <v>4.3</v>
      </c>
      <c r="T52" s="201">
        <v>0</v>
      </c>
      <c r="U52" s="201">
        <v>59.94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12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48.25</v>
      </c>
      <c r="AQ52" s="201">
        <v>18.940000000000001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4.95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1.79</v>
      </c>
      <c r="R53" s="201">
        <v>6.91</v>
      </c>
      <c r="S53" s="201">
        <v>4.3</v>
      </c>
      <c r="T53" s="201">
        <v>0</v>
      </c>
      <c r="U53" s="201">
        <v>59.94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12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76.12</v>
      </c>
      <c r="AQ53" s="201">
        <v>18.940000000000001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4.95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1.79</v>
      </c>
      <c r="R54" s="201">
        <v>6.91</v>
      </c>
      <c r="S54" s="201">
        <v>4.3</v>
      </c>
      <c r="T54" s="201">
        <v>0</v>
      </c>
      <c r="U54" s="201">
        <v>59.94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12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76.12</v>
      </c>
      <c r="AQ54" s="201">
        <v>18.940000000000001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1.79</v>
      </c>
      <c r="R55" s="201">
        <v>6.91</v>
      </c>
      <c r="S55" s="201">
        <v>4.3</v>
      </c>
      <c r="T55" s="201">
        <v>0</v>
      </c>
      <c r="U55" s="201">
        <v>59.94</v>
      </c>
      <c r="V55" s="201">
        <v>6.16</v>
      </c>
      <c r="W55" s="201">
        <v>13.11</v>
      </c>
      <c r="X55" s="201">
        <v>43.9</v>
      </c>
      <c r="Y55" s="201">
        <v>0</v>
      </c>
      <c r="Z55">
        <v>0</v>
      </c>
      <c r="AA55" s="201">
        <v>12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22.36</v>
      </c>
      <c r="AQ55" s="201">
        <v>18.940000000000001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1.79</v>
      </c>
      <c r="R56" s="201">
        <v>6.91</v>
      </c>
      <c r="S56" s="201">
        <v>4.3</v>
      </c>
      <c r="T56" s="201">
        <v>0</v>
      </c>
      <c r="U56" s="201">
        <v>59.94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12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18.87</v>
      </c>
      <c r="AQ56" s="201">
        <v>18.940000000000001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125.44</v>
      </c>
      <c r="M57" s="201">
        <v>27.23</v>
      </c>
      <c r="N57" s="201">
        <v>35.15</v>
      </c>
      <c r="O57" s="201">
        <v>0</v>
      </c>
      <c r="P57" s="201">
        <v>41.34</v>
      </c>
      <c r="Q57" s="201">
        <v>1.78</v>
      </c>
      <c r="R57" s="201">
        <v>6.91</v>
      </c>
      <c r="S57" s="201">
        <v>4.3</v>
      </c>
      <c r="T57" s="201">
        <v>0</v>
      </c>
      <c r="U57" s="201">
        <v>59.94</v>
      </c>
      <c r="V57" s="201">
        <v>6.16</v>
      </c>
      <c r="W57" s="201">
        <v>13.11</v>
      </c>
      <c r="X57" s="201">
        <v>43.9</v>
      </c>
      <c r="Y57" s="201">
        <v>0</v>
      </c>
      <c r="Z57">
        <v>0</v>
      </c>
      <c r="AA57" s="201">
        <v>12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71.709999999999994</v>
      </c>
      <c r="AQ57" s="201">
        <v>18.399999999999999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125.44</v>
      </c>
      <c r="M58" s="201">
        <v>27.23</v>
      </c>
      <c r="N58" s="201">
        <v>35.15</v>
      </c>
      <c r="O58" s="201">
        <v>0</v>
      </c>
      <c r="P58" s="201">
        <v>41.34</v>
      </c>
      <c r="Q58" s="201">
        <v>3.23</v>
      </c>
      <c r="R58" s="201">
        <v>12.55</v>
      </c>
      <c r="S58" s="201">
        <v>7.82</v>
      </c>
      <c r="T58" s="201">
        <v>0</v>
      </c>
      <c r="U58" s="201">
        <v>59.94</v>
      </c>
      <c r="V58" s="201">
        <v>6.16</v>
      </c>
      <c r="W58" s="201">
        <v>13.11</v>
      </c>
      <c r="X58" s="201">
        <v>43.9</v>
      </c>
      <c r="Y58" s="201">
        <v>0</v>
      </c>
      <c r="Z58">
        <v>0</v>
      </c>
      <c r="AA58" s="201">
        <v>12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75.209999999999994</v>
      </c>
      <c r="AQ58" s="201">
        <v>19.64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192.98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3.23</v>
      </c>
      <c r="R59" s="201">
        <v>12.55</v>
      </c>
      <c r="S59" s="201">
        <v>7.82</v>
      </c>
      <c r="T59" s="201">
        <v>0</v>
      </c>
      <c r="U59" s="201">
        <v>59.94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12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75.209999999999994</v>
      </c>
      <c r="AQ59" s="201">
        <v>19.64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246.05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3.23</v>
      </c>
      <c r="R60" s="201">
        <v>12.55</v>
      </c>
      <c r="S60" s="201">
        <v>7.82</v>
      </c>
      <c r="T60" s="201">
        <v>0</v>
      </c>
      <c r="U60" s="201">
        <v>59.94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8.41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75.209999999999994</v>
      </c>
      <c r="AQ60" s="201">
        <v>19.64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299.12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3.23</v>
      </c>
      <c r="R61" s="201">
        <v>12.55</v>
      </c>
      <c r="S61" s="201">
        <v>7.82</v>
      </c>
      <c r="T61" s="201">
        <v>0</v>
      </c>
      <c r="U61" s="201">
        <v>59.94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8.41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18.95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342.54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3.23</v>
      </c>
      <c r="R62" s="201">
        <v>12.55</v>
      </c>
      <c r="S62" s="201">
        <v>7.82</v>
      </c>
      <c r="T62" s="201">
        <v>0</v>
      </c>
      <c r="U62" s="201">
        <v>59.94</v>
      </c>
      <c r="V62" s="201">
        <v>6.16</v>
      </c>
      <c r="W62" s="201">
        <v>13.11</v>
      </c>
      <c r="X62" s="201">
        <v>43.9</v>
      </c>
      <c r="Y62" s="201">
        <v>0</v>
      </c>
      <c r="Z62">
        <v>0</v>
      </c>
      <c r="AA62" s="201">
        <v>8.41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18.95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9.0299999999999994</v>
      </c>
      <c r="L63" s="201">
        <v>342.54</v>
      </c>
      <c r="M63" s="201">
        <v>27.23</v>
      </c>
      <c r="N63" s="201">
        <v>35.15</v>
      </c>
      <c r="O63" s="201">
        <v>0</v>
      </c>
      <c r="P63" s="201">
        <v>41.34</v>
      </c>
      <c r="Q63" s="201">
        <v>3.23</v>
      </c>
      <c r="R63" s="201">
        <v>12.55</v>
      </c>
      <c r="S63" s="201">
        <v>7.82</v>
      </c>
      <c r="T63" s="201">
        <v>0</v>
      </c>
      <c r="U63" s="201">
        <v>59.94</v>
      </c>
      <c r="V63" s="201">
        <v>6.16</v>
      </c>
      <c r="W63" s="201">
        <v>13.11</v>
      </c>
      <c r="X63" s="201">
        <v>43.9</v>
      </c>
      <c r="Y63" s="201">
        <v>0</v>
      </c>
      <c r="Z63">
        <v>0</v>
      </c>
      <c r="AA63" s="201">
        <v>9.7799999999999994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18.95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342.54</v>
      </c>
      <c r="M64" s="201">
        <v>27.23</v>
      </c>
      <c r="N64" s="201">
        <v>35.15</v>
      </c>
      <c r="O64" s="201">
        <v>0</v>
      </c>
      <c r="P64" s="201">
        <v>41.34</v>
      </c>
      <c r="Q64" s="201">
        <v>3.23</v>
      </c>
      <c r="R64" s="201">
        <v>12.55</v>
      </c>
      <c r="S64" s="201">
        <v>7.82</v>
      </c>
      <c r="T64" s="201">
        <v>0</v>
      </c>
      <c r="U64" s="201">
        <v>59.94</v>
      </c>
      <c r="V64" s="201">
        <v>6.16</v>
      </c>
      <c r="W64" s="201">
        <v>13.11</v>
      </c>
      <c r="X64" s="201">
        <v>43.9</v>
      </c>
      <c r="Y64" s="201">
        <v>0</v>
      </c>
      <c r="Z64">
        <v>0</v>
      </c>
      <c r="AA64" s="201">
        <v>12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18.95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342.54</v>
      </c>
      <c r="M65" s="201">
        <v>27.23</v>
      </c>
      <c r="N65" s="201">
        <v>35.15</v>
      </c>
      <c r="O65" s="201">
        <v>0</v>
      </c>
      <c r="P65" s="201">
        <v>41.34</v>
      </c>
      <c r="Q65" s="201">
        <v>3.23</v>
      </c>
      <c r="R65" s="201">
        <v>12.55</v>
      </c>
      <c r="S65" s="201">
        <v>7.82</v>
      </c>
      <c r="T65" s="201">
        <v>0</v>
      </c>
      <c r="U65" s="201">
        <v>59.94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12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18.95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342.54</v>
      </c>
      <c r="M66" s="201">
        <v>27.23</v>
      </c>
      <c r="N66" s="201">
        <v>35.15</v>
      </c>
      <c r="O66" s="201">
        <v>0</v>
      </c>
      <c r="P66" s="201">
        <v>41.34</v>
      </c>
      <c r="Q66" s="201">
        <v>3.23</v>
      </c>
      <c r="R66" s="201">
        <v>12.55</v>
      </c>
      <c r="S66" s="201">
        <v>7.82</v>
      </c>
      <c r="T66" s="201">
        <v>0</v>
      </c>
      <c r="U66" s="201">
        <v>59.94</v>
      </c>
      <c r="V66" s="201">
        <v>6.16</v>
      </c>
      <c r="W66" s="201">
        <v>13.11</v>
      </c>
      <c r="X66" s="201">
        <v>43.9</v>
      </c>
      <c r="Y66" s="201">
        <v>0</v>
      </c>
      <c r="Z66">
        <v>0</v>
      </c>
      <c r="AA66" s="201">
        <v>12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18.95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342.54</v>
      </c>
      <c r="M67" s="201">
        <v>27.23</v>
      </c>
      <c r="N67" s="201">
        <v>35.15</v>
      </c>
      <c r="O67" s="201">
        <v>0</v>
      </c>
      <c r="P67" s="201">
        <v>41.34</v>
      </c>
      <c r="Q67" s="201">
        <v>3.23</v>
      </c>
      <c r="R67" s="201">
        <v>12.55</v>
      </c>
      <c r="S67" s="201">
        <v>7.82</v>
      </c>
      <c r="T67" s="201">
        <v>0</v>
      </c>
      <c r="U67" s="201">
        <v>59.94</v>
      </c>
      <c r="V67" s="201">
        <v>6.16</v>
      </c>
      <c r="W67" s="201">
        <v>13.11</v>
      </c>
      <c r="X67" s="201">
        <v>43.9</v>
      </c>
      <c r="Y67" s="201">
        <v>0</v>
      </c>
      <c r="Z67">
        <v>0</v>
      </c>
      <c r="AA67" s="201">
        <v>12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18.95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342.54</v>
      </c>
      <c r="M68" s="201">
        <v>27.23</v>
      </c>
      <c r="N68" s="201">
        <v>35.15</v>
      </c>
      <c r="O68" s="201">
        <v>0</v>
      </c>
      <c r="P68" s="201">
        <v>41.34</v>
      </c>
      <c r="Q68" s="201">
        <v>3.23</v>
      </c>
      <c r="R68" s="201">
        <v>12.55</v>
      </c>
      <c r="S68" s="201">
        <v>7.82</v>
      </c>
      <c r="T68" s="201">
        <v>0</v>
      </c>
      <c r="U68" s="201">
        <v>59.94</v>
      </c>
      <c r="V68" s="201">
        <v>6.16</v>
      </c>
      <c r="W68" s="201">
        <v>13.11</v>
      </c>
      <c r="X68" s="201">
        <v>43.9</v>
      </c>
      <c r="Y68" s="201">
        <v>0</v>
      </c>
      <c r="Z68">
        <v>0</v>
      </c>
      <c r="AA68" s="201">
        <v>12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18.95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342.54</v>
      </c>
      <c r="M69" s="201">
        <v>27.23</v>
      </c>
      <c r="N69" s="201">
        <v>35.15</v>
      </c>
      <c r="O69" s="201">
        <v>0</v>
      </c>
      <c r="P69" s="201">
        <v>41.34</v>
      </c>
      <c r="Q69" s="201">
        <v>3.23</v>
      </c>
      <c r="R69" s="201">
        <v>12.55</v>
      </c>
      <c r="S69" s="201">
        <v>7.82</v>
      </c>
      <c r="T69" s="201">
        <v>0</v>
      </c>
      <c r="U69" s="201">
        <v>59.94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12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19.64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308.77</v>
      </c>
      <c r="M70" s="201">
        <v>27.23</v>
      </c>
      <c r="N70" s="201">
        <v>35.15</v>
      </c>
      <c r="O70" s="201">
        <v>0</v>
      </c>
      <c r="P70" s="201">
        <v>41.34</v>
      </c>
      <c r="Q70" s="201">
        <v>3.23</v>
      </c>
      <c r="R70" s="201">
        <v>12.55</v>
      </c>
      <c r="S70" s="201">
        <v>7.82</v>
      </c>
      <c r="T70" s="201">
        <v>0</v>
      </c>
      <c r="U70" s="201">
        <v>59.94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12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19.64</v>
      </c>
      <c r="AR70" s="201">
        <v>23.04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8.98</v>
      </c>
      <c r="L71" s="201">
        <v>375.84</v>
      </c>
      <c r="M71" s="201">
        <v>27.23</v>
      </c>
      <c r="N71" s="201">
        <v>35.15</v>
      </c>
      <c r="O71" s="201">
        <v>0</v>
      </c>
      <c r="P71" s="201">
        <v>41.34</v>
      </c>
      <c r="Q71" s="201">
        <v>3.23</v>
      </c>
      <c r="R71" s="201">
        <v>12.55</v>
      </c>
      <c r="S71" s="201">
        <v>7.82</v>
      </c>
      <c r="T71" s="201">
        <v>0</v>
      </c>
      <c r="U71" s="201">
        <v>60.26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12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26.97</v>
      </c>
      <c r="AR71" s="201">
        <v>20.36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375.84</v>
      </c>
      <c r="M72" s="201">
        <v>27.23</v>
      </c>
      <c r="N72" s="201">
        <v>35.15</v>
      </c>
      <c r="O72" s="201">
        <v>0</v>
      </c>
      <c r="P72" s="201">
        <v>41.34</v>
      </c>
      <c r="Q72" s="201">
        <v>3.23</v>
      </c>
      <c r="R72" s="201">
        <v>12.55</v>
      </c>
      <c r="S72" s="201">
        <v>7.82</v>
      </c>
      <c r="T72" s="201">
        <v>0</v>
      </c>
      <c r="U72" s="201">
        <v>60.28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12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26.97</v>
      </c>
      <c r="AR72" s="201">
        <v>15.35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375.84</v>
      </c>
      <c r="M73" s="201">
        <v>27.23</v>
      </c>
      <c r="N73" s="201">
        <v>35.15</v>
      </c>
      <c r="O73" s="201">
        <v>0</v>
      </c>
      <c r="P73" s="201">
        <v>41.34</v>
      </c>
      <c r="Q73" s="201">
        <v>3.23</v>
      </c>
      <c r="R73" s="201">
        <v>12.55</v>
      </c>
      <c r="S73" s="201">
        <v>7.82</v>
      </c>
      <c r="T73" s="201">
        <v>0</v>
      </c>
      <c r="U73" s="201">
        <v>60.28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12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26.97</v>
      </c>
      <c r="AR73" s="201">
        <v>9.84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375.84</v>
      </c>
      <c r="M74" s="201">
        <v>27.23</v>
      </c>
      <c r="N74" s="201">
        <v>35.15</v>
      </c>
      <c r="O74" s="201">
        <v>0</v>
      </c>
      <c r="P74" s="201">
        <v>41.34</v>
      </c>
      <c r="Q74" s="201">
        <v>3.23</v>
      </c>
      <c r="R74" s="201">
        <v>12.55</v>
      </c>
      <c r="S74" s="201">
        <v>7.82</v>
      </c>
      <c r="T74" s="201">
        <v>0</v>
      </c>
      <c r="U74" s="201">
        <v>60.28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12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26.97</v>
      </c>
      <c r="AR74" s="201">
        <v>5.85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4.95</v>
      </c>
      <c r="L75" s="201">
        <v>276.39999999999998</v>
      </c>
      <c r="M75" s="201">
        <v>27.23</v>
      </c>
      <c r="N75" s="201">
        <v>35.15</v>
      </c>
      <c r="O75" s="201">
        <v>0</v>
      </c>
      <c r="P75" s="201">
        <v>41.34</v>
      </c>
      <c r="Q75" s="201">
        <v>3.23</v>
      </c>
      <c r="R75" s="201">
        <v>12.55</v>
      </c>
      <c r="S75" s="201">
        <v>7.82</v>
      </c>
      <c r="T75" s="201">
        <v>0</v>
      </c>
      <c r="U75" s="201">
        <v>60.28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12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26.97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4.95</v>
      </c>
      <c r="L76" s="201">
        <v>201.02</v>
      </c>
      <c r="M76" s="201">
        <v>27.23</v>
      </c>
      <c r="N76" s="201">
        <v>35.15</v>
      </c>
      <c r="O76" s="201">
        <v>0</v>
      </c>
      <c r="P76" s="201">
        <v>41.34</v>
      </c>
      <c r="Q76" s="201">
        <v>3.23</v>
      </c>
      <c r="R76" s="201">
        <v>12.55</v>
      </c>
      <c r="S76" s="201">
        <v>7.82</v>
      </c>
      <c r="T76" s="201">
        <v>0</v>
      </c>
      <c r="U76" s="201">
        <v>60.28</v>
      </c>
      <c r="V76" s="201">
        <v>6.16</v>
      </c>
      <c r="W76" s="201">
        <v>10.31</v>
      </c>
      <c r="X76" s="201">
        <v>43.9</v>
      </c>
      <c r="Y76" s="201">
        <v>0</v>
      </c>
      <c r="Z76">
        <v>0</v>
      </c>
      <c r="AA76" s="201">
        <v>12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26.97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4.95</v>
      </c>
      <c r="L77" s="201">
        <v>201.02</v>
      </c>
      <c r="M77" s="201">
        <v>27.23</v>
      </c>
      <c r="N77" s="201">
        <v>35.15</v>
      </c>
      <c r="O77" s="201">
        <v>0</v>
      </c>
      <c r="P77" s="201">
        <v>41.34</v>
      </c>
      <c r="Q77" s="201">
        <v>3.23</v>
      </c>
      <c r="R77" s="201">
        <v>12.55</v>
      </c>
      <c r="S77" s="201">
        <v>7.82</v>
      </c>
      <c r="T77" s="201">
        <v>0</v>
      </c>
      <c r="U77" s="201">
        <v>60.28</v>
      </c>
      <c r="V77" s="201">
        <v>6.16</v>
      </c>
      <c r="W77" s="201">
        <v>10.31</v>
      </c>
      <c r="X77" s="201">
        <v>43.9</v>
      </c>
      <c r="Y77" s="201">
        <v>0</v>
      </c>
      <c r="Z77">
        <v>0</v>
      </c>
      <c r="AA77" s="201">
        <v>12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4.95</v>
      </c>
      <c r="L78" s="201">
        <v>276.39999999999998</v>
      </c>
      <c r="M78" s="201">
        <v>27.23</v>
      </c>
      <c r="N78" s="201">
        <v>35.15</v>
      </c>
      <c r="O78" s="201">
        <v>0</v>
      </c>
      <c r="P78" s="201">
        <v>41.34</v>
      </c>
      <c r="Q78" s="201">
        <v>3.23</v>
      </c>
      <c r="R78" s="201">
        <v>12.55</v>
      </c>
      <c r="S78" s="201">
        <v>7.82</v>
      </c>
      <c r="T78" s="201">
        <v>0</v>
      </c>
      <c r="U78" s="201">
        <v>60.28</v>
      </c>
      <c r="V78" s="201">
        <v>6.16</v>
      </c>
      <c r="W78" s="201">
        <v>10.31</v>
      </c>
      <c r="X78" s="201">
        <v>43.9</v>
      </c>
      <c r="Y78" s="201">
        <v>0</v>
      </c>
      <c r="Z78">
        <v>0</v>
      </c>
      <c r="AA78" s="201">
        <v>12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4.95</v>
      </c>
      <c r="L79" s="201">
        <v>317.94</v>
      </c>
      <c r="M79" s="201">
        <v>27.23</v>
      </c>
      <c r="N79" s="201">
        <v>35.15</v>
      </c>
      <c r="O79" s="201">
        <v>0</v>
      </c>
      <c r="P79" s="201">
        <v>41.34</v>
      </c>
      <c r="Q79" s="201">
        <v>3.23</v>
      </c>
      <c r="R79" s="201">
        <v>12.55</v>
      </c>
      <c r="S79" s="201">
        <v>7.82</v>
      </c>
      <c r="T79" s="201">
        <v>0</v>
      </c>
      <c r="U79" s="201">
        <v>60.28</v>
      </c>
      <c r="V79" s="201">
        <v>6.16</v>
      </c>
      <c r="W79" s="201">
        <v>13.11</v>
      </c>
      <c r="X79" s="201">
        <v>43.9</v>
      </c>
      <c r="Y79" s="201">
        <v>0</v>
      </c>
      <c r="Z79">
        <v>0</v>
      </c>
      <c r="AA79" s="201">
        <v>12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4.95</v>
      </c>
      <c r="L80" s="201">
        <v>317.94</v>
      </c>
      <c r="M80" s="201">
        <v>27.23</v>
      </c>
      <c r="N80" s="201">
        <v>35.15</v>
      </c>
      <c r="O80" s="201">
        <v>0</v>
      </c>
      <c r="P80" s="201">
        <v>41.34</v>
      </c>
      <c r="Q80" s="201">
        <v>3.23</v>
      </c>
      <c r="R80" s="201">
        <v>12.55</v>
      </c>
      <c r="S80" s="201">
        <v>7.82</v>
      </c>
      <c r="T80" s="201">
        <v>0</v>
      </c>
      <c r="U80" s="201">
        <v>60.28</v>
      </c>
      <c r="V80" s="201">
        <v>6.16</v>
      </c>
      <c r="W80" s="201">
        <v>13.11</v>
      </c>
      <c r="X80" s="201">
        <v>43.9</v>
      </c>
      <c r="Y80" s="201">
        <v>0</v>
      </c>
      <c r="Z80">
        <v>0</v>
      </c>
      <c r="AA80" s="201">
        <v>12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4.95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41.34</v>
      </c>
      <c r="Q81" s="201">
        <v>3.23</v>
      </c>
      <c r="R81" s="201">
        <v>12.55</v>
      </c>
      <c r="S81" s="201">
        <v>7.82</v>
      </c>
      <c r="T81" s="201">
        <v>0</v>
      </c>
      <c r="U81" s="201">
        <v>60.28</v>
      </c>
      <c r="V81" s="201">
        <v>6.16</v>
      </c>
      <c r="W81" s="201">
        <v>13.11</v>
      </c>
      <c r="X81" s="201">
        <v>43.9</v>
      </c>
      <c r="Y81" s="201">
        <v>0</v>
      </c>
      <c r="Z81">
        <v>0</v>
      </c>
      <c r="AA81" s="201">
        <v>12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41.34</v>
      </c>
      <c r="Q82" s="201">
        <v>3.23</v>
      </c>
      <c r="R82" s="201">
        <v>12.55</v>
      </c>
      <c r="S82" s="201">
        <v>7.82</v>
      </c>
      <c r="T82" s="201">
        <v>0</v>
      </c>
      <c r="U82" s="201">
        <v>60.28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12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41.34</v>
      </c>
      <c r="Q83" s="201">
        <v>3.23</v>
      </c>
      <c r="R83" s="201">
        <v>12.55</v>
      </c>
      <c r="S83" s="201">
        <v>7.82</v>
      </c>
      <c r="T83" s="201">
        <v>0</v>
      </c>
      <c r="U83" s="201">
        <v>60.28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12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41.34</v>
      </c>
      <c r="Q84" s="201">
        <v>3.23</v>
      </c>
      <c r="R84" s="201">
        <v>12.55</v>
      </c>
      <c r="S84" s="201">
        <v>7.82</v>
      </c>
      <c r="T84" s="201">
        <v>0</v>
      </c>
      <c r="U84" s="201">
        <v>60.28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12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41.34</v>
      </c>
      <c r="Q85" s="201">
        <v>3.23</v>
      </c>
      <c r="R85" s="201">
        <v>12.55</v>
      </c>
      <c r="S85" s="201">
        <v>7.82</v>
      </c>
      <c r="T85" s="201">
        <v>0</v>
      </c>
      <c r="U85" s="201">
        <v>60.28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12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41.34</v>
      </c>
      <c r="Q86" s="201">
        <v>3.23</v>
      </c>
      <c r="R86" s="201">
        <v>12.55</v>
      </c>
      <c r="S86" s="201">
        <v>7.82</v>
      </c>
      <c r="T86" s="201">
        <v>0</v>
      </c>
      <c r="U86" s="201">
        <v>60.28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12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41.34</v>
      </c>
      <c r="Q87" s="201">
        <v>3.23</v>
      </c>
      <c r="R87" s="201">
        <v>12.55</v>
      </c>
      <c r="S87" s="201">
        <v>7.82</v>
      </c>
      <c r="T87" s="201">
        <v>0</v>
      </c>
      <c r="U87" s="201">
        <v>60.28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12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41.34</v>
      </c>
      <c r="Q88" s="201">
        <v>3.23</v>
      </c>
      <c r="R88" s="201">
        <v>12.55</v>
      </c>
      <c r="S88" s="201">
        <v>7.82</v>
      </c>
      <c r="T88" s="201">
        <v>0</v>
      </c>
      <c r="U88" s="201">
        <v>60.28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12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41.34</v>
      </c>
      <c r="Q89" s="201">
        <v>3.23</v>
      </c>
      <c r="R89" s="201">
        <v>12.55</v>
      </c>
      <c r="S89" s="201">
        <v>7.82</v>
      </c>
      <c r="T89" s="201">
        <v>0</v>
      </c>
      <c r="U89" s="201">
        <v>60.28</v>
      </c>
      <c r="V89" s="201">
        <v>6.16</v>
      </c>
      <c r="W89" s="201">
        <v>13.11</v>
      </c>
      <c r="X89" s="201">
        <v>43.9</v>
      </c>
      <c r="Y89" s="201">
        <v>0</v>
      </c>
      <c r="Z89">
        <v>0</v>
      </c>
      <c r="AA89" s="201">
        <v>12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41.34</v>
      </c>
      <c r="Q90" s="201">
        <v>3.23</v>
      </c>
      <c r="R90" s="201">
        <v>12.55</v>
      </c>
      <c r="S90" s="201">
        <v>7.82</v>
      </c>
      <c r="T90" s="201">
        <v>0</v>
      </c>
      <c r="U90" s="201">
        <v>60.28</v>
      </c>
      <c r="V90" s="201">
        <v>6.16</v>
      </c>
      <c r="W90" s="201">
        <v>13.11</v>
      </c>
      <c r="X90" s="201">
        <v>43.9</v>
      </c>
      <c r="Y90" s="201">
        <v>0</v>
      </c>
      <c r="Z90">
        <v>0</v>
      </c>
      <c r="AA90" s="201">
        <v>12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41.34</v>
      </c>
      <c r="Q91" s="201">
        <v>3.23</v>
      </c>
      <c r="R91" s="201">
        <v>12.55</v>
      </c>
      <c r="S91" s="201">
        <v>7.82</v>
      </c>
      <c r="T91" s="201">
        <v>0</v>
      </c>
      <c r="U91" s="201">
        <v>60.28</v>
      </c>
      <c r="V91" s="201">
        <v>6.16</v>
      </c>
      <c r="W91" s="201">
        <v>13.11</v>
      </c>
      <c r="X91" s="201">
        <v>43.9</v>
      </c>
      <c r="Y91" s="201">
        <v>0</v>
      </c>
      <c r="Z91">
        <v>0</v>
      </c>
      <c r="AA91" s="201">
        <v>12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17.52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41.34</v>
      </c>
      <c r="Q92" s="201">
        <v>3.23</v>
      </c>
      <c r="R92" s="201">
        <v>12.55</v>
      </c>
      <c r="S92" s="201">
        <v>7.82</v>
      </c>
      <c r="T92" s="201">
        <v>0</v>
      </c>
      <c r="U92" s="201">
        <v>60.28</v>
      </c>
      <c r="V92" s="201">
        <v>6.16</v>
      </c>
      <c r="W92" s="201">
        <v>13.11</v>
      </c>
      <c r="X92" s="201">
        <v>43.9</v>
      </c>
      <c r="Y92" s="201">
        <v>0</v>
      </c>
      <c r="Z92">
        <v>0</v>
      </c>
      <c r="AA92" s="201">
        <v>12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11.81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18.32</v>
      </c>
      <c r="H93" s="201">
        <v>0</v>
      </c>
      <c r="I93" s="201">
        <v>0</v>
      </c>
      <c r="J93" s="201">
        <v>17.52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41.34</v>
      </c>
      <c r="Q93" s="201">
        <v>3.23</v>
      </c>
      <c r="R93" s="201">
        <v>12.55</v>
      </c>
      <c r="S93" s="201">
        <v>7.82</v>
      </c>
      <c r="T93" s="201">
        <v>0</v>
      </c>
      <c r="U93" s="201">
        <v>60.28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12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11.81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17.52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41.34</v>
      </c>
      <c r="Q94" s="201">
        <v>3.23</v>
      </c>
      <c r="R94" s="201">
        <v>12.55</v>
      </c>
      <c r="S94" s="201">
        <v>7.82</v>
      </c>
      <c r="T94" s="201">
        <v>0</v>
      </c>
      <c r="U94" s="201">
        <v>60.28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12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11.81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17.52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41.34</v>
      </c>
      <c r="Q95" s="201">
        <v>3.23</v>
      </c>
      <c r="R95" s="201">
        <v>12.55</v>
      </c>
      <c r="S95" s="201">
        <v>7.82</v>
      </c>
      <c r="T95" s="201">
        <v>0</v>
      </c>
      <c r="U95" s="201">
        <v>60.28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12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11.96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17.52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41.34</v>
      </c>
      <c r="Q96" s="201">
        <v>3.23</v>
      </c>
      <c r="R96" s="201">
        <v>12.55</v>
      </c>
      <c r="S96" s="201">
        <v>7.82</v>
      </c>
      <c r="T96" s="201">
        <v>0</v>
      </c>
      <c r="U96" s="201">
        <v>60.28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11.96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17.52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41.34</v>
      </c>
      <c r="Q97" s="201">
        <v>3.23</v>
      </c>
      <c r="R97" s="201">
        <v>12.55</v>
      </c>
      <c r="S97" s="201">
        <v>7.82</v>
      </c>
      <c r="T97" s="201">
        <v>0</v>
      </c>
      <c r="U97" s="201">
        <v>60.28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11.96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17.52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41.34</v>
      </c>
      <c r="Q98" s="201">
        <v>3.23</v>
      </c>
      <c r="R98" s="201">
        <v>12.55</v>
      </c>
      <c r="S98" s="201">
        <v>7.82</v>
      </c>
      <c r="T98" s="201">
        <v>0</v>
      </c>
      <c r="U98" s="201">
        <v>60.28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11.96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3.2059999999999998E-2</v>
      </c>
      <c r="H99">
        <f t="shared" si="0"/>
        <v>0</v>
      </c>
      <c r="I99">
        <f t="shared" si="0"/>
        <v>0</v>
      </c>
      <c r="J99">
        <f t="shared" si="0"/>
        <v>3.0659999999999996E-2</v>
      </c>
      <c r="K99">
        <f t="shared" si="0"/>
        <v>0.16521999999999984</v>
      </c>
      <c r="L99">
        <f t="shared" si="0"/>
        <v>5.3576799999999984</v>
      </c>
      <c r="M99">
        <f t="shared" si="0"/>
        <v>0.64630000000000021</v>
      </c>
      <c r="N99">
        <f t="shared" si="0"/>
        <v>0.83540000000000114</v>
      </c>
      <c r="O99">
        <f t="shared" si="0"/>
        <v>0</v>
      </c>
      <c r="P99">
        <f t="shared" si="0"/>
        <v>0.97738500000000117</v>
      </c>
      <c r="Q99">
        <f t="shared" si="0"/>
        <v>6.9147499999999903E-2</v>
      </c>
      <c r="R99">
        <f t="shared" si="0"/>
        <v>0.2658949999999996</v>
      </c>
      <c r="S99">
        <f t="shared" si="0"/>
        <v>0.16572500000000021</v>
      </c>
      <c r="T99">
        <f t="shared" si="0"/>
        <v>0</v>
      </c>
      <c r="U99">
        <f t="shared" si="0"/>
        <v>1.452869999999999</v>
      </c>
      <c r="V99">
        <f t="shared" si="0"/>
        <v>0.13537500000000013</v>
      </c>
      <c r="W99">
        <f t="shared" si="0"/>
        <v>0.29486999999999997</v>
      </c>
      <c r="X99">
        <f t="shared" si="0"/>
        <v>0.99432000000000154</v>
      </c>
      <c r="Y99">
        <f t="shared" si="0"/>
        <v>0</v>
      </c>
      <c r="Z99">
        <f t="shared" si="0"/>
        <v>0</v>
      </c>
      <c r="AA99">
        <f t="shared" si="0"/>
        <v>0.28475249999999996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1.3495999999999984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0.93</v>
      </c>
      <c r="AN99">
        <f t="shared" si="0"/>
        <v>0</v>
      </c>
      <c r="AO99">
        <f t="shared" si="0"/>
        <v>0</v>
      </c>
      <c r="AP99">
        <f t="shared" si="0"/>
        <v>1.5249800000000011</v>
      </c>
      <c r="AQ99">
        <f t="shared" si="0"/>
        <v>0.56510000000000049</v>
      </c>
      <c r="AR99">
        <f t="shared" si="0"/>
        <v>0.24027499999999996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2.0817500000000003E-2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9.02</v>
      </c>
      <c r="M3" s="201">
        <v>2.4900000000000002</v>
      </c>
      <c r="N3" s="201">
        <v>2.78</v>
      </c>
      <c r="O3" s="201">
        <v>3.09</v>
      </c>
      <c r="P3" s="201">
        <v>5.03</v>
      </c>
      <c r="Q3" s="201">
        <v>0.17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86.64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3.29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9.02</v>
      </c>
      <c r="M4" s="201">
        <v>2.4900000000000002</v>
      </c>
      <c r="N4" s="201">
        <v>2.78</v>
      </c>
      <c r="O4" s="201">
        <v>3.09</v>
      </c>
      <c r="P4" s="201">
        <v>5.03</v>
      </c>
      <c r="Q4" s="201">
        <v>0.17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86.64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3.29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9.02</v>
      </c>
      <c r="M5" s="201">
        <v>2.4900000000000002</v>
      </c>
      <c r="N5" s="201">
        <v>2.78</v>
      </c>
      <c r="O5" s="201">
        <v>3.09</v>
      </c>
      <c r="P5" s="201">
        <v>5.03</v>
      </c>
      <c r="Q5" s="201">
        <v>0.17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86.64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3.29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9.02</v>
      </c>
      <c r="M6" s="201">
        <v>2.4900000000000002</v>
      </c>
      <c r="N6" s="201">
        <v>2.78</v>
      </c>
      <c r="O6" s="201">
        <v>3.09</v>
      </c>
      <c r="P6" s="201">
        <v>5.03</v>
      </c>
      <c r="Q6" s="201">
        <v>0.17</v>
      </c>
      <c r="R6" s="201">
        <v>1.24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86.64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3.29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9.14</v>
      </c>
      <c r="M7" s="201">
        <v>2.4900000000000002</v>
      </c>
      <c r="N7" s="201">
        <v>2.78</v>
      </c>
      <c r="O7" s="201">
        <v>3.09</v>
      </c>
      <c r="P7" s="201">
        <v>5.03</v>
      </c>
      <c r="Q7" s="201">
        <v>0.17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86.64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3.29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9.14</v>
      </c>
      <c r="M8" s="201">
        <v>2.4900000000000002</v>
      </c>
      <c r="N8" s="201">
        <v>2.78</v>
      </c>
      <c r="O8" s="201">
        <v>3.09</v>
      </c>
      <c r="P8" s="201">
        <v>5.03</v>
      </c>
      <c r="Q8" s="201">
        <v>0.17</v>
      </c>
      <c r="R8" s="201">
        <v>1.24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86.64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3.29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9.14</v>
      </c>
      <c r="M9" s="201">
        <v>2.4900000000000002</v>
      </c>
      <c r="N9" s="201">
        <v>2.78</v>
      </c>
      <c r="O9" s="201">
        <v>3.09</v>
      </c>
      <c r="P9" s="201">
        <v>5.03</v>
      </c>
      <c r="Q9" s="201">
        <v>0.18</v>
      </c>
      <c r="R9" s="201">
        <v>1.24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86.64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3.29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9.14</v>
      </c>
      <c r="M10" s="201">
        <v>2.4900000000000002</v>
      </c>
      <c r="N10" s="201">
        <v>2.78</v>
      </c>
      <c r="O10" s="201">
        <v>3.09</v>
      </c>
      <c r="P10" s="201">
        <v>5.03</v>
      </c>
      <c r="Q10" s="201">
        <v>0.18</v>
      </c>
      <c r="R10" s="201">
        <v>1.24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86.64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3.29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0.96</v>
      </c>
      <c r="L11" s="201">
        <v>0.48</v>
      </c>
      <c r="M11" s="201">
        <v>0.96</v>
      </c>
      <c r="N11" s="201">
        <v>0.96</v>
      </c>
      <c r="O11" s="201">
        <v>0.96</v>
      </c>
      <c r="P11" s="201">
        <v>0.96</v>
      </c>
      <c r="Q11" s="201">
        <v>0.18</v>
      </c>
      <c r="R11" s="201">
        <v>0.48</v>
      </c>
      <c r="S11" s="201">
        <v>0.48</v>
      </c>
      <c r="T11" s="201">
        <v>0.72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86.64</v>
      </c>
      <c r="AF11" s="201">
        <v>0</v>
      </c>
      <c r="AG11" s="201">
        <v>0</v>
      </c>
      <c r="AH11" s="201">
        <v>0</v>
      </c>
      <c r="AI11" s="201">
        <v>13.9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0.48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4.6900000000000004</v>
      </c>
      <c r="BA11" s="201">
        <v>3.17</v>
      </c>
      <c r="BB11" s="201">
        <v>0.47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0.96</v>
      </c>
      <c r="L12" s="201">
        <v>0.48</v>
      </c>
      <c r="M12" s="201">
        <v>0.96</v>
      </c>
      <c r="N12" s="201">
        <v>0.96</v>
      </c>
      <c r="O12" s="201">
        <v>0.96</v>
      </c>
      <c r="P12" s="201">
        <v>0.96</v>
      </c>
      <c r="Q12" s="201">
        <v>0.18</v>
      </c>
      <c r="R12" s="201">
        <v>0.48</v>
      </c>
      <c r="S12" s="201">
        <v>0.48</v>
      </c>
      <c r="T12" s="201">
        <v>0.72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86.64</v>
      </c>
      <c r="AF12" s="201">
        <v>0</v>
      </c>
      <c r="AG12" s="201">
        <v>0</v>
      </c>
      <c r="AH12" s="201">
        <v>0</v>
      </c>
      <c r="AI12" s="201">
        <v>13.9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0.48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4.6900000000000004</v>
      </c>
      <c r="BA12" s="201">
        <v>3.17</v>
      </c>
      <c r="BB12" s="201">
        <v>0.47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0.96</v>
      </c>
      <c r="L13" s="201">
        <v>0.48</v>
      </c>
      <c r="M13" s="201">
        <v>0.96</v>
      </c>
      <c r="N13" s="201">
        <v>0.96</v>
      </c>
      <c r="O13" s="201">
        <v>0.96</v>
      </c>
      <c r="P13" s="201">
        <v>0.96</v>
      </c>
      <c r="Q13" s="201">
        <v>0.18</v>
      </c>
      <c r="R13" s="201">
        <v>0.48</v>
      </c>
      <c r="S13" s="201">
        <v>0.48</v>
      </c>
      <c r="T13" s="201">
        <v>0.72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86.64</v>
      </c>
      <c r="AF13" s="201">
        <v>0</v>
      </c>
      <c r="AG13" s="201">
        <v>0</v>
      </c>
      <c r="AH13" s="201">
        <v>0</v>
      </c>
      <c r="AI13" s="201">
        <v>13.9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0.48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4.6900000000000004</v>
      </c>
      <c r="BA13" s="201">
        <v>3.17</v>
      </c>
      <c r="BB13" s="201">
        <v>0.47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0.96</v>
      </c>
      <c r="L14" s="201">
        <v>0.48</v>
      </c>
      <c r="M14" s="201">
        <v>0.96</v>
      </c>
      <c r="N14" s="201">
        <v>0.96</v>
      </c>
      <c r="O14" s="201">
        <v>0.96</v>
      </c>
      <c r="P14" s="201">
        <v>0.96</v>
      </c>
      <c r="Q14" s="201">
        <v>0.18</v>
      </c>
      <c r="R14" s="201">
        <v>0.48</v>
      </c>
      <c r="S14" s="201">
        <v>0.48</v>
      </c>
      <c r="T14" s="201">
        <v>0.72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86.64</v>
      </c>
      <c r="AF14" s="201">
        <v>0</v>
      </c>
      <c r="AG14" s="201">
        <v>0</v>
      </c>
      <c r="AH14" s="201">
        <v>0</v>
      </c>
      <c r="AI14" s="201">
        <v>13.9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0.48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4.6900000000000004</v>
      </c>
      <c r="BA14" s="201">
        <v>3.17</v>
      </c>
      <c r="BB14" s="201">
        <v>0.47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0.96</v>
      </c>
      <c r="L15" s="201">
        <v>0.48</v>
      </c>
      <c r="M15" s="201">
        <v>0.96</v>
      </c>
      <c r="N15" s="201">
        <v>0.96</v>
      </c>
      <c r="O15" s="201">
        <v>0.96</v>
      </c>
      <c r="P15" s="201">
        <v>0.96</v>
      </c>
      <c r="Q15" s="201">
        <v>0.18</v>
      </c>
      <c r="R15" s="201">
        <v>0.48</v>
      </c>
      <c r="S15" s="201">
        <v>0.48</v>
      </c>
      <c r="T15" s="201">
        <v>0.72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86.64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0.48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4.6900000000000004</v>
      </c>
      <c r="BA15" s="201">
        <v>3.17</v>
      </c>
      <c r="BB15" s="201">
        <v>0.47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0.96</v>
      </c>
      <c r="L16" s="201">
        <v>0.48</v>
      </c>
      <c r="M16" s="201">
        <v>0.96</v>
      </c>
      <c r="N16" s="201">
        <v>0.96</v>
      </c>
      <c r="O16" s="201">
        <v>0.96</v>
      </c>
      <c r="P16" s="201">
        <v>0.96</v>
      </c>
      <c r="Q16" s="201">
        <v>0.18</v>
      </c>
      <c r="R16" s="201">
        <v>0.48</v>
      </c>
      <c r="S16" s="201">
        <v>0.48</v>
      </c>
      <c r="T16" s="201">
        <v>0.48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86.64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0.48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4.6900000000000004</v>
      </c>
      <c r="BA16" s="201">
        <v>3.17</v>
      </c>
      <c r="BB16" s="201">
        <v>0.47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0.96</v>
      </c>
      <c r="L17" s="201">
        <v>0.49</v>
      </c>
      <c r="M17" s="201">
        <v>0.96</v>
      </c>
      <c r="N17" s="201">
        <v>0.96</v>
      </c>
      <c r="O17" s="201">
        <v>0.96</v>
      </c>
      <c r="P17" s="201">
        <v>0.96</v>
      </c>
      <c r="Q17" s="201">
        <v>0.18</v>
      </c>
      <c r="R17" s="201">
        <v>0.48</v>
      </c>
      <c r="S17" s="201">
        <v>0.48</v>
      </c>
      <c r="T17" s="201">
        <v>0.48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86.64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0.48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4.6900000000000004</v>
      </c>
      <c r="BA17" s="201">
        <v>3.17</v>
      </c>
      <c r="BB17" s="201">
        <v>0.47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0.92</v>
      </c>
      <c r="L18" s="201">
        <v>0.48</v>
      </c>
      <c r="M18" s="201">
        <v>0.96</v>
      </c>
      <c r="N18" s="201">
        <v>0.96</v>
      </c>
      <c r="O18" s="201">
        <v>0.96</v>
      </c>
      <c r="P18" s="201">
        <v>0.96</v>
      </c>
      <c r="Q18" s="201">
        <v>0.18</v>
      </c>
      <c r="R18" s="201">
        <v>0.48</v>
      </c>
      <c r="S18" s="201">
        <v>0.48</v>
      </c>
      <c r="T18" s="201">
        <v>0.48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86.64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0.48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4.6900000000000004</v>
      </c>
      <c r="BA18" s="201">
        <v>3.17</v>
      </c>
      <c r="BB18" s="201">
        <v>0.47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0.96</v>
      </c>
      <c r="L19" s="201">
        <v>0.49</v>
      </c>
      <c r="M19" s="201">
        <v>0.96</v>
      </c>
      <c r="N19" s="201">
        <v>0.96</v>
      </c>
      <c r="O19" s="201">
        <v>0.96</v>
      </c>
      <c r="P19" s="201">
        <v>0.96</v>
      </c>
      <c r="Q19" s="201">
        <v>0.18</v>
      </c>
      <c r="R19" s="201">
        <v>0.48</v>
      </c>
      <c r="S19" s="201">
        <v>0.48</v>
      </c>
      <c r="T19" s="201">
        <v>0.48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86.64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0.48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4.6900000000000004</v>
      </c>
      <c r="BA19" s="201">
        <v>3.17</v>
      </c>
      <c r="BB19" s="201">
        <v>0.47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0.96</v>
      </c>
      <c r="L20" s="201">
        <v>0.48</v>
      </c>
      <c r="M20" s="201">
        <v>0.96</v>
      </c>
      <c r="N20" s="201">
        <v>0.96</v>
      </c>
      <c r="O20" s="201">
        <v>0.96</v>
      </c>
      <c r="P20" s="201">
        <v>0.96</v>
      </c>
      <c r="Q20" s="201">
        <v>0.18</v>
      </c>
      <c r="R20" s="201">
        <v>0.48</v>
      </c>
      <c r="S20" s="201">
        <v>0.48</v>
      </c>
      <c r="T20" s="201">
        <v>0.48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86.64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0.48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4.6900000000000004</v>
      </c>
      <c r="BA20" s="201">
        <v>3.17</v>
      </c>
      <c r="BB20" s="201">
        <v>0.47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0.96</v>
      </c>
      <c r="L21" s="201">
        <v>3.69</v>
      </c>
      <c r="M21" s="201">
        <v>0.96</v>
      </c>
      <c r="N21" s="201">
        <v>0.96</v>
      </c>
      <c r="O21" s="201">
        <v>0.96</v>
      </c>
      <c r="P21" s="201">
        <v>0.96</v>
      </c>
      <c r="Q21" s="201">
        <v>0.18</v>
      </c>
      <c r="R21" s="201">
        <v>0.48</v>
      </c>
      <c r="S21" s="201">
        <v>0.48</v>
      </c>
      <c r="T21" s="201">
        <v>0.48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86.64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0.48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4.6900000000000004</v>
      </c>
      <c r="BA21" s="201">
        <v>3.04</v>
      </c>
      <c r="BB21" s="201">
        <v>0.47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0.96</v>
      </c>
      <c r="L22" s="201">
        <v>0.5</v>
      </c>
      <c r="M22" s="201">
        <v>0.96</v>
      </c>
      <c r="N22" s="201">
        <v>0.96</v>
      </c>
      <c r="O22" s="201">
        <v>0.96</v>
      </c>
      <c r="P22" s="201">
        <v>0.96</v>
      </c>
      <c r="Q22" s="201">
        <v>0.18</v>
      </c>
      <c r="R22" s="201">
        <v>0.48</v>
      </c>
      <c r="S22" s="201">
        <v>0.48</v>
      </c>
      <c r="T22" s="201">
        <v>0.48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86.64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0.48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4.6900000000000004</v>
      </c>
      <c r="BA22" s="201">
        <v>3.04</v>
      </c>
      <c r="BB22" s="201">
        <v>0.47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0.96</v>
      </c>
      <c r="L23" s="201">
        <v>0.5</v>
      </c>
      <c r="M23" s="201">
        <v>0.96</v>
      </c>
      <c r="N23" s="201">
        <v>0.96</v>
      </c>
      <c r="O23" s="201">
        <v>0.96</v>
      </c>
      <c r="P23" s="201">
        <v>0.96</v>
      </c>
      <c r="Q23" s="201">
        <v>0.18</v>
      </c>
      <c r="R23" s="201">
        <v>0.48</v>
      </c>
      <c r="S23" s="201">
        <v>0.48</v>
      </c>
      <c r="T23" s="201">
        <v>0.48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86.64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0.48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4.6900000000000004</v>
      </c>
      <c r="BA23" s="201">
        <v>3.04</v>
      </c>
      <c r="BB23" s="201">
        <v>0.47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2.2799999999999998</v>
      </c>
      <c r="L24" s="201">
        <v>0.5</v>
      </c>
      <c r="M24" s="201">
        <v>0.96</v>
      </c>
      <c r="N24" s="201">
        <v>0.96</v>
      </c>
      <c r="O24" s="201">
        <v>0.96</v>
      </c>
      <c r="P24" s="201">
        <v>0.96</v>
      </c>
      <c r="Q24" s="201">
        <v>0.18</v>
      </c>
      <c r="R24" s="201">
        <v>0.48</v>
      </c>
      <c r="S24" s="201">
        <v>0.48</v>
      </c>
      <c r="T24" s="201">
        <v>0.48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86.64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0.48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4.6900000000000004</v>
      </c>
      <c r="BA24" s="201">
        <v>3.04</v>
      </c>
      <c r="BB24" s="201">
        <v>0.47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0.96</v>
      </c>
      <c r="L25" s="201">
        <v>0.5</v>
      </c>
      <c r="M25" s="201">
        <v>0.96</v>
      </c>
      <c r="N25" s="201">
        <v>0.96</v>
      </c>
      <c r="O25" s="201">
        <v>0.96</v>
      </c>
      <c r="P25" s="201">
        <v>0.96</v>
      </c>
      <c r="Q25" s="201">
        <v>0.18</v>
      </c>
      <c r="R25" s="201">
        <v>0.48</v>
      </c>
      <c r="S25" s="201">
        <v>0.48</v>
      </c>
      <c r="T25" s="201">
        <v>0.48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86.64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0.48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4.6900000000000004</v>
      </c>
      <c r="BA25" s="201">
        <v>3.04</v>
      </c>
      <c r="BB25" s="201">
        <v>0.47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0.96</v>
      </c>
      <c r="L26" s="201">
        <v>0.5</v>
      </c>
      <c r="M26" s="201">
        <v>0.96</v>
      </c>
      <c r="N26" s="201">
        <v>0.96</v>
      </c>
      <c r="O26" s="201">
        <v>0.96</v>
      </c>
      <c r="P26" s="201">
        <v>0.96</v>
      </c>
      <c r="Q26" s="201">
        <v>0.18</v>
      </c>
      <c r="R26" s="201">
        <v>0.48</v>
      </c>
      <c r="S26" s="201">
        <v>0.48</v>
      </c>
      <c r="T26" s="201">
        <v>0.48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86.64</v>
      </c>
      <c r="AF26" s="201">
        <v>0</v>
      </c>
      <c r="AG26" s="201">
        <v>0</v>
      </c>
      <c r="AH26" s="201">
        <v>0</v>
      </c>
      <c r="AI26" s="201">
        <v>13.9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0.48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4.6900000000000004</v>
      </c>
      <c r="BA26" s="201">
        <v>3.04</v>
      </c>
      <c r="BB26" s="201">
        <v>0.47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0.96</v>
      </c>
      <c r="L27" s="201">
        <v>0.5</v>
      </c>
      <c r="M27" s="201">
        <v>0.96</v>
      </c>
      <c r="N27" s="201">
        <v>0.96</v>
      </c>
      <c r="O27" s="201">
        <v>0.96</v>
      </c>
      <c r="P27" s="201">
        <v>0.96</v>
      </c>
      <c r="Q27" s="201">
        <v>0.18</v>
      </c>
      <c r="R27" s="201">
        <v>0.48</v>
      </c>
      <c r="S27" s="201">
        <v>0.48</v>
      </c>
      <c r="T27" s="201">
        <v>0.48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86.64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0.48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4.6900000000000004</v>
      </c>
      <c r="BA27" s="201">
        <v>3.04</v>
      </c>
      <c r="BB27" s="201">
        <v>0.47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0.96</v>
      </c>
      <c r="L28" s="201">
        <v>0.5</v>
      </c>
      <c r="M28" s="201">
        <v>0.96</v>
      </c>
      <c r="N28" s="201">
        <v>0.96</v>
      </c>
      <c r="O28" s="201">
        <v>0.96</v>
      </c>
      <c r="P28" s="201">
        <v>0.96</v>
      </c>
      <c r="Q28" s="201">
        <v>0.18</v>
      </c>
      <c r="R28" s="201">
        <v>0.48</v>
      </c>
      <c r="S28" s="201">
        <v>0.48</v>
      </c>
      <c r="T28" s="201">
        <v>0.48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86.64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0.48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4.6900000000000004</v>
      </c>
      <c r="BA28" s="201">
        <v>3.04</v>
      </c>
      <c r="BB28" s="201">
        <v>0.47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0.96</v>
      </c>
      <c r="L29" s="201">
        <v>0.5</v>
      </c>
      <c r="M29" s="201">
        <v>0.96</v>
      </c>
      <c r="N29" s="201">
        <v>0.96</v>
      </c>
      <c r="O29" s="201">
        <v>0.96</v>
      </c>
      <c r="P29" s="201">
        <v>0.96</v>
      </c>
      <c r="Q29" s="201">
        <v>0.18</v>
      </c>
      <c r="R29" s="201">
        <v>0.48</v>
      </c>
      <c r="S29" s="201">
        <v>0.48</v>
      </c>
      <c r="T29" s="201">
        <v>0.48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86.64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0.48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4.6900000000000004</v>
      </c>
      <c r="BA29" s="201">
        <v>3.04</v>
      </c>
      <c r="BB29" s="201">
        <v>0.47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0.96</v>
      </c>
      <c r="L30" s="201">
        <v>0.5</v>
      </c>
      <c r="M30" s="201">
        <v>0.96</v>
      </c>
      <c r="N30" s="201">
        <v>0.96</v>
      </c>
      <c r="O30" s="201">
        <v>0.96</v>
      </c>
      <c r="P30" s="201">
        <v>0.96</v>
      </c>
      <c r="Q30" s="201">
        <v>0.18</v>
      </c>
      <c r="R30" s="201">
        <v>0.48</v>
      </c>
      <c r="S30" s="201">
        <v>0.48</v>
      </c>
      <c r="T30" s="201">
        <v>0.48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86.64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0.48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4.6900000000000004</v>
      </c>
      <c r="BA30" s="201">
        <v>3.04</v>
      </c>
      <c r="BB30" s="201">
        <v>0.47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0.96</v>
      </c>
      <c r="L31" s="201">
        <v>0.5</v>
      </c>
      <c r="M31" s="201">
        <v>0.96</v>
      </c>
      <c r="N31" s="201">
        <v>0.96</v>
      </c>
      <c r="O31" s="201">
        <v>0.96</v>
      </c>
      <c r="P31" s="201">
        <v>0.96</v>
      </c>
      <c r="Q31" s="201">
        <v>0.18</v>
      </c>
      <c r="R31" s="201">
        <v>0.48</v>
      </c>
      <c r="S31" s="201">
        <v>0.48</v>
      </c>
      <c r="T31" s="201">
        <v>0.48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86.64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0.48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3.65</v>
      </c>
      <c r="BA31" s="201">
        <v>3.04</v>
      </c>
      <c r="BB31" s="201">
        <v>0.47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0.96</v>
      </c>
      <c r="L32" s="201">
        <v>0.5</v>
      </c>
      <c r="M32" s="201">
        <v>0.96</v>
      </c>
      <c r="N32" s="201">
        <v>0.96</v>
      </c>
      <c r="O32" s="201">
        <v>0.96</v>
      </c>
      <c r="P32" s="201">
        <v>0.96</v>
      </c>
      <c r="Q32" s="201">
        <v>0.18</v>
      </c>
      <c r="R32" s="201">
        <v>0.48</v>
      </c>
      <c r="S32" s="201">
        <v>0.48</v>
      </c>
      <c r="T32" s="201">
        <v>0.48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86.64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0.48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3.65</v>
      </c>
      <c r="BA32" s="201">
        <v>3.04</v>
      </c>
      <c r="BB32" s="201">
        <v>0.47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0.96</v>
      </c>
      <c r="L33" s="201">
        <v>0.5</v>
      </c>
      <c r="M33" s="201">
        <v>0.96</v>
      </c>
      <c r="N33" s="201">
        <v>0.96</v>
      </c>
      <c r="O33" s="201">
        <v>0.96</v>
      </c>
      <c r="P33" s="201">
        <v>0.96</v>
      </c>
      <c r="Q33" s="201">
        <v>0.18</v>
      </c>
      <c r="R33" s="201">
        <v>0.48</v>
      </c>
      <c r="S33" s="201">
        <v>0.48</v>
      </c>
      <c r="T33" s="201">
        <v>0.83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86.64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0.48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3.65</v>
      </c>
      <c r="BA33" s="201">
        <v>3.04</v>
      </c>
      <c r="BB33" s="201">
        <v>1.34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0.96</v>
      </c>
      <c r="L34" s="201">
        <v>0.5</v>
      </c>
      <c r="M34" s="201">
        <v>0.96</v>
      </c>
      <c r="N34" s="201">
        <v>0.96</v>
      </c>
      <c r="O34" s="201">
        <v>0.96</v>
      </c>
      <c r="P34" s="201">
        <v>0.96</v>
      </c>
      <c r="Q34" s="201">
        <v>0.18</v>
      </c>
      <c r="R34" s="201">
        <v>0.5</v>
      </c>
      <c r="S34" s="201">
        <v>0.48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86.64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0.48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3.65</v>
      </c>
      <c r="BA34" s="201">
        <v>3.04</v>
      </c>
      <c r="BB34" s="201">
        <v>1.34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0.96</v>
      </c>
      <c r="L35" s="201">
        <v>0.5</v>
      </c>
      <c r="M35" s="201">
        <v>0.96</v>
      </c>
      <c r="N35" s="201">
        <v>0.96</v>
      </c>
      <c r="O35" s="201">
        <v>0.96</v>
      </c>
      <c r="P35" s="201">
        <v>0.96</v>
      </c>
      <c r="Q35" s="201">
        <v>0.2</v>
      </c>
      <c r="R35" s="201">
        <v>0.5</v>
      </c>
      <c r="S35" s="201">
        <v>0.48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0.48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3.51</v>
      </c>
      <c r="BA35" s="201">
        <v>2.78</v>
      </c>
      <c r="BB35" s="201">
        <v>1.34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0.96</v>
      </c>
      <c r="L36" s="201">
        <v>0.5</v>
      </c>
      <c r="M36" s="201">
        <v>0.96</v>
      </c>
      <c r="N36" s="201">
        <v>0.96</v>
      </c>
      <c r="O36" s="201">
        <v>0.96</v>
      </c>
      <c r="P36" s="201">
        <v>0.96</v>
      </c>
      <c r="Q36" s="201">
        <v>0.2</v>
      </c>
      <c r="R36" s="201">
        <v>0.5</v>
      </c>
      <c r="S36" s="201">
        <v>0.48</v>
      </c>
      <c r="T36" s="201">
        <v>0.83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0.48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3.51</v>
      </c>
      <c r="BA36" s="201">
        <v>2.78</v>
      </c>
      <c r="BB36" s="201">
        <v>1.34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0.96</v>
      </c>
      <c r="L37" s="201">
        <v>0.5</v>
      </c>
      <c r="M37" s="201">
        <v>0.96</v>
      </c>
      <c r="N37" s="201">
        <v>0.96</v>
      </c>
      <c r="O37" s="201">
        <v>0.96</v>
      </c>
      <c r="P37" s="201">
        <v>0.96</v>
      </c>
      <c r="Q37" s="201">
        <v>0.2</v>
      </c>
      <c r="R37" s="201">
        <v>0.5</v>
      </c>
      <c r="S37" s="201">
        <v>0.48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0.48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3.51</v>
      </c>
      <c r="BA37" s="201">
        <v>2.78</v>
      </c>
      <c r="BB37" s="201">
        <v>1.34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0.96</v>
      </c>
      <c r="L38" s="201">
        <v>0.5</v>
      </c>
      <c r="M38" s="201">
        <v>0.96</v>
      </c>
      <c r="N38" s="201">
        <v>0.96</v>
      </c>
      <c r="O38" s="201">
        <v>0.96</v>
      </c>
      <c r="P38" s="201">
        <v>0.96</v>
      </c>
      <c r="Q38" s="201">
        <v>0.2</v>
      </c>
      <c r="R38" s="201">
        <v>0.5</v>
      </c>
      <c r="S38" s="201">
        <v>0.48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0.48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2.34</v>
      </c>
      <c r="BA38" s="201">
        <v>2.78</v>
      </c>
      <c r="BB38" s="201">
        <v>1.34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0.96</v>
      </c>
      <c r="L39" s="201">
        <v>0.5</v>
      </c>
      <c r="M39" s="201">
        <v>0.96</v>
      </c>
      <c r="N39" s="201">
        <v>0.96</v>
      </c>
      <c r="O39" s="201">
        <v>0.96</v>
      </c>
      <c r="P39" s="201">
        <v>0.96</v>
      </c>
      <c r="Q39" s="201">
        <v>0.2</v>
      </c>
      <c r="R39" s="201">
        <v>0.5</v>
      </c>
      <c r="S39" s="201">
        <v>0.48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0.48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2.34</v>
      </c>
      <c r="BA39" s="201">
        <v>2.78</v>
      </c>
      <c r="BB39" s="201">
        <v>1.34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0.96</v>
      </c>
      <c r="L40" s="201">
        <v>0.5</v>
      </c>
      <c r="M40" s="201">
        <v>0.96</v>
      </c>
      <c r="N40" s="201">
        <v>0.96</v>
      </c>
      <c r="O40" s="201">
        <v>0.96</v>
      </c>
      <c r="P40" s="201">
        <v>0.96</v>
      </c>
      <c r="Q40" s="201">
        <v>0.2</v>
      </c>
      <c r="R40" s="201">
        <v>0.5</v>
      </c>
      <c r="S40" s="201">
        <v>0.48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0.48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2.34</v>
      </c>
      <c r="BA40" s="201">
        <v>2.78</v>
      </c>
      <c r="BB40" s="201">
        <v>1.34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0.96</v>
      </c>
      <c r="L41" s="201">
        <v>0.5</v>
      </c>
      <c r="M41" s="201">
        <v>0.96</v>
      </c>
      <c r="N41" s="201">
        <v>0.96</v>
      </c>
      <c r="O41" s="201">
        <v>0.96</v>
      </c>
      <c r="P41" s="201">
        <v>0.96</v>
      </c>
      <c r="Q41" s="201">
        <v>0.2</v>
      </c>
      <c r="R41" s="201">
        <v>0.5</v>
      </c>
      <c r="S41" s="201">
        <v>0.48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0.48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1.17</v>
      </c>
      <c r="BA41" s="201">
        <v>2.78</v>
      </c>
      <c r="BB41" s="201">
        <v>1.34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0.96</v>
      </c>
      <c r="L42" s="201">
        <v>0.5</v>
      </c>
      <c r="M42" s="201">
        <v>0.96</v>
      </c>
      <c r="N42" s="201">
        <v>0.96</v>
      </c>
      <c r="O42" s="201">
        <v>0.96</v>
      </c>
      <c r="P42" s="201">
        <v>0.96</v>
      </c>
      <c r="Q42" s="201">
        <v>0.2</v>
      </c>
      <c r="R42" s="201">
        <v>0.5</v>
      </c>
      <c r="S42" s="201">
        <v>0.48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0.48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1.17</v>
      </c>
      <c r="BA42" s="201">
        <v>2.78</v>
      </c>
      <c r="BB42" s="201">
        <v>1.34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0.96</v>
      </c>
      <c r="L43" s="201">
        <v>0.5</v>
      </c>
      <c r="M43" s="201">
        <v>0.97</v>
      </c>
      <c r="N43" s="201">
        <v>0.96</v>
      </c>
      <c r="O43" s="201">
        <v>0.96</v>
      </c>
      <c r="P43" s="201">
        <v>0.96</v>
      </c>
      <c r="Q43" s="201">
        <v>0.2</v>
      </c>
      <c r="R43" s="201">
        <v>0.5</v>
      </c>
      <c r="S43" s="201">
        <v>0.48</v>
      </c>
      <c r="T43" s="201">
        <v>0.83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0.48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1.17</v>
      </c>
      <c r="BA43" s="201">
        <v>2.78</v>
      </c>
      <c r="BB43" s="201">
        <v>1.34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0.96</v>
      </c>
      <c r="L44" s="201">
        <v>0.5</v>
      </c>
      <c r="M44" s="201">
        <v>0.97</v>
      </c>
      <c r="N44" s="201">
        <v>0.96</v>
      </c>
      <c r="O44" s="201">
        <v>0.96</v>
      </c>
      <c r="P44" s="201">
        <v>0.96</v>
      </c>
      <c r="Q44" s="201">
        <v>0.2</v>
      </c>
      <c r="R44" s="201">
        <v>0.5</v>
      </c>
      <c r="S44" s="201">
        <v>0.48</v>
      </c>
      <c r="T44" s="201">
        <v>0.83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0.48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1.17</v>
      </c>
      <c r="BA44" s="201">
        <v>2.78</v>
      </c>
      <c r="BB44" s="201">
        <v>1.34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0.96</v>
      </c>
      <c r="L45" s="201">
        <v>0.5</v>
      </c>
      <c r="M45" s="201">
        <v>0.97</v>
      </c>
      <c r="N45" s="201">
        <v>0.96</v>
      </c>
      <c r="O45" s="201">
        <v>0.96</v>
      </c>
      <c r="P45" s="201">
        <v>0.96</v>
      </c>
      <c r="Q45" s="201">
        <v>0.2</v>
      </c>
      <c r="R45" s="201">
        <v>0.5</v>
      </c>
      <c r="S45" s="201">
        <v>0.48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0.48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</v>
      </c>
      <c r="BA45" s="201">
        <v>2.78</v>
      </c>
      <c r="BB45" s="201">
        <v>1.34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0.96</v>
      </c>
      <c r="L46" s="201">
        <v>0.5</v>
      </c>
      <c r="M46" s="201">
        <v>0.97</v>
      </c>
      <c r="N46" s="201">
        <v>0.96</v>
      </c>
      <c r="O46" s="201">
        <v>0.96</v>
      </c>
      <c r="P46" s="201">
        <v>0.96</v>
      </c>
      <c r="Q46" s="201">
        <v>0.2</v>
      </c>
      <c r="R46" s="201">
        <v>0.5</v>
      </c>
      <c r="S46" s="201">
        <v>0.48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0.48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2.78</v>
      </c>
      <c r="BB46" s="201">
        <v>1.34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0.5</v>
      </c>
      <c r="M47" s="201">
        <v>2.56</v>
      </c>
      <c r="N47" s="201">
        <v>2.85</v>
      </c>
      <c r="O47" s="201">
        <v>3.16</v>
      </c>
      <c r="P47" s="201">
        <v>5.2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0.48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2.78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0.5</v>
      </c>
      <c r="M48" s="201">
        <v>2.56</v>
      </c>
      <c r="N48" s="201">
        <v>2.85</v>
      </c>
      <c r="O48" s="201">
        <v>3.16</v>
      </c>
      <c r="P48" s="201">
        <v>5.2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0.48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2.78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2.77</v>
      </c>
      <c r="L49" s="201">
        <v>0.5</v>
      </c>
      <c r="M49" s="201">
        <v>2.56</v>
      </c>
      <c r="N49" s="201">
        <v>2.85</v>
      </c>
      <c r="O49" s="201">
        <v>3.16</v>
      </c>
      <c r="P49" s="201">
        <v>5.2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0.48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2.78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2.77</v>
      </c>
      <c r="L50" s="201">
        <v>0.5</v>
      </c>
      <c r="M50" s="201">
        <v>2.56</v>
      </c>
      <c r="N50" s="201">
        <v>2.85</v>
      </c>
      <c r="O50" s="201">
        <v>3.16</v>
      </c>
      <c r="P50" s="201">
        <v>5.2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0.48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2.78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0.5</v>
      </c>
      <c r="M51" s="201">
        <v>2.56</v>
      </c>
      <c r="N51" s="201">
        <v>2.85</v>
      </c>
      <c r="O51" s="201">
        <v>3.16</v>
      </c>
      <c r="P51" s="201">
        <v>5.2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0.48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3.29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0.5</v>
      </c>
      <c r="M52" s="201">
        <v>2.56</v>
      </c>
      <c r="N52" s="201">
        <v>2.85</v>
      </c>
      <c r="O52" s="201">
        <v>3.16</v>
      </c>
      <c r="P52" s="201">
        <v>5.2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0.48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3.29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3.29</v>
      </c>
      <c r="BB53" s="201">
        <v>2.66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3.29</v>
      </c>
      <c r="BB54" s="201">
        <v>2.66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3.29</v>
      </c>
      <c r="BB55" s="201">
        <v>2.66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3.29</v>
      </c>
      <c r="BB56" s="201">
        <v>2.66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3.29</v>
      </c>
      <c r="BB57" s="201">
        <v>2.67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3.29</v>
      </c>
      <c r="BB58" s="201">
        <v>2.67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9.15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3.29</v>
      </c>
      <c r="BB59" s="201">
        <v>2.67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1.46</v>
      </c>
      <c r="AB60" s="201">
        <v>0</v>
      </c>
      <c r="AC60" s="201">
        <v>0</v>
      </c>
      <c r="AD60" s="201">
        <v>0</v>
      </c>
      <c r="AE60" s="201">
        <v>49.49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3.29</v>
      </c>
      <c r="BB60" s="201">
        <v>2.67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1.46</v>
      </c>
      <c r="AB61" s="201">
        <v>0</v>
      </c>
      <c r="AC61" s="201">
        <v>0</v>
      </c>
      <c r="AD61" s="201">
        <v>0</v>
      </c>
      <c r="AE61" s="201">
        <v>64.489999999999995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3.29</v>
      </c>
      <c r="BB61" s="201">
        <v>2.67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1.46</v>
      </c>
      <c r="AB62" s="201">
        <v>0</v>
      </c>
      <c r="AC62" s="201">
        <v>0</v>
      </c>
      <c r="AD62" s="201">
        <v>0</v>
      </c>
      <c r="AE62" s="201">
        <v>64.489999999999995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3.29</v>
      </c>
      <c r="BB62" s="201">
        <v>2.67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1.69</v>
      </c>
      <c r="AB63" s="201">
        <v>0</v>
      </c>
      <c r="AC63" s="201">
        <v>0</v>
      </c>
      <c r="AD63" s="201">
        <v>0</v>
      </c>
      <c r="AE63" s="201">
        <v>64.489999999999995</v>
      </c>
      <c r="AF63" s="201">
        <v>0</v>
      </c>
      <c r="AG63" s="201">
        <v>0</v>
      </c>
      <c r="AH63" s="201">
        <v>0</v>
      </c>
      <c r="AI63" s="201">
        <v>13.99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</v>
      </c>
      <c r="BA63" s="201">
        <v>3.29</v>
      </c>
      <c r="BB63" s="201">
        <v>2.67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13.99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0</v>
      </c>
      <c r="BA64" s="201">
        <v>3.29</v>
      </c>
      <c r="BB64" s="201">
        <v>2.67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9.15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13.99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0</v>
      </c>
      <c r="BA65" s="201">
        <v>3.29</v>
      </c>
      <c r="BB65" s="201">
        <v>2.67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13.99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0</v>
      </c>
      <c r="BA66" s="201">
        <v>3.29</v>
      </c>
      <c r="BB66" s="201">
        <v>2.67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0</v>
      </c>
      <c r="BA67" s="201">
        <v>3.29</v>
      </c>
      <c r="BB67" s="201">
        <v>2.67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0</v>
      </c>
      <c r="BA68" s="201">
        <v>3.29</v>
      </c>
      <c r="BB68" s="201">
        <v>2.67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0</v>
      </c>
      <c r="BA69" s="201">
        <v>3.29</v>
      </c>
      <c r="BB69" s="201">
        <v>2.67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0</v>
      </c>
      <c r="BA70" s="201">
        <v>3.29</v>
      </c>
      <c r="BB70" s="201">
        <v>2.67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2.77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0.98</v>
      </c>
      <c r="BA71" s="201">
        <v>3.15</v>
      </c>
      <c r="BB71" s="201">
        <v>2.67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1.1499999999999999</v>
      </c>
      <c r="BA72" s="201">
        <v>3.15</v>
      </c>
      <c r="BB72" s="201">
        <v>2.67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2.29</v>
      </c>
      <c r="BA73" s="201">
        <v>3.15</v>
      </c>
      <c r="BB73" s="201">
        <v>2.67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2.29</v>
      </c>
      <c r="BA74" s="201">
        <v>3.15</v>
      </c>
      <c r="BB74" s="201">
        <v>2.67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2.29</v>
      </c>
      <c r="BA75" s="201">
        <v>3.15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3.15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3.15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9.15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2.67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2.67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2.67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2.67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3.29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5.0779999999999978E-2</v>
      </c>
      <c r="L99">
        <f t="shared" si="0"/>
        <v>0.12938749999999988</v>
      </c>
      <c r="M99">
        <f t="shared" si="0"/>
        <v>4.6910000000000035E-2</v>
      </c>
      <c r="N99">
        <f t="shared" si="0"/>
        <v>5.1249999999999941E-2</v>
      </c>
      <c r="O99">
        <f t="shared" si="0"/>
        <v>5.5899999999999964E-2</v>
      </c>
      <c r="P99">
        <f t="shared" si="0"/>
        <v>8.641499999999995E-2</v>
      </c>
      <c r="Q99">
        <f t="shared" si="0"/>
        <v>4.6249999999999911E-3</v>
      </c>
      <c r="R99">
        <f t="shared" si="0"/>
        <v>2.3374999999999996E-2</v>
      </c>
      <c r="S99">
        <f t="shared" si="0"/>
        <v>1.3750000000000023E-2</v>
      </c>
      <c r="T99">
        <f t="shared" si="0"/>
        <v>2.7625000000000025E-2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4.9357500000000082E-2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2.0656099999999973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0.40428000000000008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0.11882500000000011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0.10353000000000004</v>
      </c>
      <c r="AZ99">
        <f t="shared" si="0"/>
        <v>7.2572500000000054E-2</v>
      </c>
      <c r="BA99">
        <f t="shared" si="0"/>
        <v>7.6130000000000045E-2</v>
      </c>
      <c r="BB99">
        <f t="shared" si="0"/>
        <v>4.7375000000000035E-2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17.48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17.48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17.48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17.48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17.48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17.48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17.48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17.48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17.48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17.48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17.48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17.48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17.48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17.48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17.48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17.48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17.48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17.48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17.48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17.48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17.48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17.48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17.48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17.48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17.48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17.48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17.48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17.48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17.48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17.48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17.48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17.48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0.42059000000000074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370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370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370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370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330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330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203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193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263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263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193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238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263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263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380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460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395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540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575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600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615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595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4.9202500000000002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33.21</v>
      </c>
      <c r="K3" s="201">
        <v>17.899999999999999</v>
      </c>
      <c r="L3" s="201">
        <v>0.63</v>
      </c>
      <c r="M3" s="201">
        <v>2.2599999999999998</v>
      </c>
      <c r="N3" s="201">
        <v>1.88</v>
      </c>
      <c r="O3" s="201">
        <v>2.62</v>
      </c>
      <c r="P3" s="201">
        <v>1.1000000000000001</v>
      </c>
      <c r="Q3" s="201">
        <v>0.15</v>
      </c>
      <c r="R3" s="201">
        <v>0.68</v>
      </c>
      <c r="S3" s="201">
        <v>0.42</v>
      </c>
      <c r="T3" s="201">
        <v>0</v>
      </c>
      <c r="U3" s="201">
        <v>2.4500000000000002</v>
      </c>
      <c r="V3" s="201">
        <v>0.32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20.34</v>
      </c>
      <c r="AD3" s="201">
        <v>0</v>
      </c>
      <c r="AE3" s="201">
        <v>0</v>
      </c>
      <c r="AF3" s="201">
        <v>0</v>
      </c>
      <c r="AG3" s="201">
        <v>1.46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0.28000000000000003</v>
      </c>
      <c r="AV3" s="201">
        <v>0.28999999999999998</v>
      </c>
      <c r="AW3" s="201">
        <v>0.32</v>
      </c>
      <c r="AX3" s="201">
        <v>0.22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33.21</v>
      </c>
      <c r="K4" s="201">
        <v>17.899999999999999</v>
      </c>
      <c r="L4" s="201">
        <v>0.63</v>
      </c>
      <c r="M4" s="201">
        <v>2.2599999999999998</v>
      </c>
      <c r="N4" s="201">
        <v>1.88</v>
      </c>
      <c r="O4" s="201">
        <v>2.62</v>
      </c>
      <c r="P4" s="201">
        <v>1.1000000000000001</v>
      </c>
      <c r="Q4" s="201">
        <v>0.15</v>
      </c>
      <c r="R4" s="201">
        <v>0.68</v>
      </c>
      <c r="S4" s="201">
        <v>0.42</v>
      </c>
      <c r="T4" s="201">
        <v>0</v>
      </c>
      <c r="U4" s="201">
        <v>2.17</v>
      </c>
      <c r="V4" s="201">
        <v>0.32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20.34</v>
      </c>
      <c r="AD4" s="201">
        <v>0</v>
      </c>
      <c r="AE4" s="201">
        <v>0</v>
      </c>
      <c r="AF4" s="201">
        <v>0</v>
      </c>
      <c r="AG4" s="201">
        <v>1.46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0.28000000000000003</v>
      </c>
      <c r="AV4" s="201">
        <v>0.28999999999999998</v>
      </c>
      <c r="AW4" s="201">
        <v>0.32</v>
      </c>
      <c r="AX4" s="201">
        <v>0.22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33.21</v>
      </c>
      <c r="K5" s="201">
        <v>17.899999999999999</v>
      </c>
      <c r="L5" s="201">
        <v>0.63</v>
      </c>
      <c r="M5" s="201">
        <v>2.2599999999999998</v>
      </c>
      <c r="N5" s="201">
        <v>1.88</v>
      </c>
      <c r="O5" s="201">
        <v>2.62</v>
      </c>
      <c r="P5" s="201">
        <v>1.1000000000000001</v>
      </c>
      <c r="Q5" s="201">
        <v>0.15</v>
      </c>
      <c r="R5" s="201">
        <v>0.68</v>
      </c>
      <c r="S5" s="201">
        <v>0.42</v>
      </c>
      <c r="T5" s="201">
        <v>0</v>
      </c>
      <c r="U5" s="201">
        <v>2.17</v>
      </c>
      <c r="V5" s="201">
        <v>0.32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20.34</v>
      </c>
      <c r="AD5" s="201">
        <v>0</v>
      </c>
      <c r="AE5" s="201">
        <v>0</v>
      </c>
      <c r="AF5" s="201">
        <v>0</v>
      </c>
      <c r="AG5" s="201">
        <v>1.46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0.04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0.22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33.21</v>
      </c>
      <c r="K6" s="201">
        <v>17.899999999999999</v>
      </c>
      <c r="L6" s="201">
        <v>0.63</v>
      </c>
      <c r="M6" s="201">
        <v>2.2599999999999998</v>
      </c>
      <c r="N6" s="201">
        <v>1.88</v>
      </c>
      <c r="O6" s="201">
        <v>2.62</v>
      </c>
      <c r="P6" s="201">
        <v>1.1000000000000001</v>
      </c>
      <c r="Q6" s="201">
        <v>0.15</v>
      </c>
      <c r="R6" s="201">
        <v>0.68</v>
      </c>
      <c r="S6" s="201">
        <v>0.42</v>
      </c>
      <c r="T6" s="201">
        <v>0</v>
      </c>
      <c r="U6" s="201">
        <v>2.17</v>
      </c>
      <c r="V6" s="201">
        <v>0.32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20.34</v>
      </c>
      <c r="AD6" s="201">
        <v>0</v>
      </c>
      <c r="AE6" s="201">
        <v>0</v>
      </c>
      <c r="AF6" s="201">
        <v>0</v>
      </c>
      <c r="AG6" s="201">
        <v>1.46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0.04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0.22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33.21</v>
      </c>
      <c r="K7" s="201">
        <v>17.899999999999999</v>
      </c>
      <c r="L7" s="201">
        <v>0.63</v>
      </c>
      <c r="M7" s="201">
        <v>2.2599999999999998</v>
      </c>
      <c r="N7" s="201">
        <v>1.88</v>
      </c>
      <c r="O7" s="201">
        <v>2.62</v>
      </c>
      <c r="P7" s="201">
        <v>1.1000000000000001</v>
      </c>
      <c r="Q7" s="201">
        <v>0.15</v>
      </c>
      <c r="R7" s="201">
        <v>0.68</v>
      </c>
      <c r="S7" s="201">
        <v>0.42</v>
      </c>
      <c r="T7" s="201">
        <v>0</v>
      </c>
      <c r="U7" s="201">
        <v>2.17</v>
      </c>
      <c r="V7" s="201">
        <v>0.32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20.34</v>
      </c>
      <c r="AD7" s="201">
        <v>0</v>
      </c>
      <c r="AE7" s="201">
        <v>0</v>
      </c>
      <c r="AF7" s="201">
        <v>0</v>
      </c>
      <c r="AG7" s="201">
        <v>1.46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0.04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0.28000000000000003</v>
      </c>
      <c r="AV7" s="201">
        <v>0.28999999999999998</v>
      </c>
      <c r="AW7" s="201">
        <v>0.32</v>
      </c>
      <c r="AX7" s="201">
        <v>0.22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17.989999999999998</v>
      </c>
      <c r="L8" s="201">
        <v>0.63</v>
      </c>
      <c r="M8" s="201">
        <v>2.2599999999999998</v>
      </c>
      <c r="N8" s="201">
        <v>1.88</v>
      </c>
      <c r="O8" s="201">
        <v>2.62</v>
      </c>
      <c r="P8" s="201">
        <v>1.1000000000000001</v>
      </c>
      <c r="Q8" s="201">
        <v>0.15</v>
      </c>
      <c r="R8" s="201">
        <v>0.68</v>
      </c>
      <c r="S8" s="201">
        <v>0.42</v>
      </c>
      <c r="T8" s="201">
        <v>0</v>
      </c>
      <c r="U8" s="201">
        <v>2.17</v>
      </c>
      <c r="V8" s="201">
        <v>0.32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20.34</v>
      </c>
      <c r="AD8" s="201">
        <v>0</v>
      </c>
      <c r="AE8" s="201">
        <v>0</v>
      </c>
      <c r="AF8" s="201">
        <v>0</v>
      </c>
      <c r="AG8" s="201">
        <v>1.46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0.04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0.28000000000000003</v>
      </c>
      <c r="AV8" s="201">
        <v>0.28999999999999998</v>
      </c>
      <c r="AW8" s="201">
        <v>0.32</v>
      </c>
      <c r="AX8" s="201">
        <v>0.22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17.989999999999998</v>
      </c>
      <c r="L9" s="201">
        <v>0.64</v>
      </c>
      <c r="M9" s="201">
        <v>2.2599999999999998</v>
      </c>
      <c r="N9" s="201">
        <v>1.88</v>
      </c>
      <c r="O9" s="201">
        <v>2.62</v>
      </c>
      <c r="P9" s="201">
        <v>1.1000000000000001</v>
      </c>
      <c r="Q9" s="201">
        <v>0.16</v>
      </c>
      <c r="R9" s="201">
        <v>0.68</v>
      </c>
      <c r="S9" s="201">
        <v>0.42</v>
      </c>
      <c r="T9" s="201">
        <v>0</v>
      </c>
      <c r="U9" s="201">
        <v>2.17</v>
      </c>
      <c r="V9" s="201">
        <v>0.32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20.34</v>
      </c>
      <c r="AD9" s="201">
        <v>0</v>
      </c>
      <c r="AE9" s="201">
        <v>0</v>
      </c>
      <c r="AF9" s="201">
        <v>0</v>
      </c>
      <c r="AG9" s="201">
        <v>1.46</v>
      </c>
      <c r="AH9" s="201">
        <v>0</v>
      </c>
      <c r="AI9" s="201">
        <v>0</v>
      </c>
      <c r="AJ9" s="201">
        <v>0</v>
      </c>
      <c r="AK9" s="201">
        <v>-16.95</v>
      </c>
      <c r="AL9" s="201">
        <v>0</v>
      </c>
      <c r="AM9" s="201">
        <v>0</v>
      </c>
      <c r="AN9" s="201">
        <v>0</v>
      </c>
      <c r="AO9" s="201">
        <v>77.040000000000006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0.28000000000000003</v>
      </c>
      <c r="AV9" s="201">
        <v>0.28999999999999998</v>
      </c>
      <c r="AW9" s="201">
        <v>0.32</v>
      </c>
      <c r="AX9" s="201">
        <v>0.22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17.989999999999998</v>
      </c>
      <c r="L10" s="201">
        <v>0.64</v>
      </c>
      <c r="M10" s="201">
        <v>2.2599999999999998</v>
      </c>
      <c r="N10" s="201">
        <v>1.88</v>
      </c>
      <c r="O10" s="201">
        <v>2.62</v>
      </c>
      <c r="P10" s="201">
        <v>1.1000000000000001</v>
      </c>
      <c r="Q10" s="201">
        <v>0.16</v>
      </c>
      <c r="R10" s="201">
        <v>0.68</v>
      </c>
      <c r="S10" s="201">
        <v>0.42</v>
      </c>
      <c r="T10" s="201">
        <v>0</v>
      </c>
      <c r="U10" s="201">
        <v>2.17</v>
      </c>
      <c r="V10" s="201">
        <v>0.32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20.34</v>
      </c>
      <c r="AD10" s="201">
        <v>0</v>
      </c>
      <c r="AE10" s="201">
        <v>0</v>
      </c>
      <c r="AF10" s="201">
        <v>0</v>
      </c>
      <c r="AG10" s="201">
        <v>1.46</v>
      </c>
      <c r="AH10" s="201">
        <v>0</v>
      </c>
      <c r="AI10" s="201">
        <v>0</v>
      </c>
      <c r="AJ10" s="201">
        <v>0</v>
      </c>
      <c r="AK10" s="201">
        <v>-16.95</v>
      </c>
      <c r="AL10" s="201">
        <v>0</v>
      </c>
      <c r="AM10" s="201">
        <v>0</v>
      </c>
      <c r="AN10" s="201">
        <v>0</v>
      </c>
      <c r="AO10" s="201">
        <v>127.04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0.28000000000000003</v>
      </c>
      <c r="AV10" s="201">
        <v>0.28999999999999998</v>
      </c>
      <c r="AW10" s="201">
        <v>0.32</v>
      </c>
      <c r="AX10" s="201">
        <v>0.22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</v>
      </c>
      <c r="L11" s="201">
        <v>0.63</v>
      </c>
      <c r="M11" s="201">
        <v>2.2599999999999998</v>
      </c>
      <c r="N11" s="201">
        <v>1.88</v>
      </c>
      <c r="O11" s="201">
        <v>2.62</v>
      </c>
      <c r="P11" s="201">
        <v>1.1000000000000001</v>
      </c>
      <c r="Q11" s="201">
        <v>0.16</v>
      </c>
      <c r="R11" s="201">
        <v>0.67</v>
      </c>
      <c r="S11" s="201">
        <v>0.42</v>
      </c>
      <c r="T11" s="201">
        <v>0</v>
      </c>
      <c r="U11" s="201">
        <v>2.17</v>
      </c>
      <c r="V11" s="201">
        <v>0.32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20.34</v>
      </c>
      <c r="AD11" s="201">
        <v>0</v>
      </c>
      <c r="AE11" s="201">
        <v>0</v>
      </c>
      <c r="AF11" s="201">
        <v>0</v>
      </c>
      <c r="AG11" s="201">
        <v>1.46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177.04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0.15</v>
      </c>
      <c r="AX11" s="201">
        <v>0.1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</v>
      </c>
      <c r="L12" s="201">
        <v>0.63</v>
      </c>
      <c r="M12" s="201">
        <v>2.2599999999999998</v>
      </c>
      <c r="N12" s="201">
        <v>1.88</v>
      </c>
      <c r="O12" s="201">
        <v>2.62</v>
      </c>
      <c r="P12" s="201">
        <v>1.1000000000000001</v>
      </c>
      <c r="Q12" s="201">
        <v>0.16</v>
      </c>
      <c r="R12" s="201">
        <v>0.67</v>
      </c>
      <c r="S12" s="201">
        <v>0.42</v>
      </c>
      <c r="T12" s="201">
        <v>0</v>
      </c>
      <c r="U12" s="201">
        <v>2.17</v>
      </c>
      <c r="V12" s="201">
        <v>0.32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20.34</v>
      </c>
      <c r="AD12" s="201">
        <v>0</v>
      </c>
      <c r="AE12" s="201">
        <v>0</v>
      </c>
      <c r="AF12" s="201">
        <v>0</v>
      </c>
      <c r="AG12" s="201">
        <v>1.46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177.04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0.15</v>
      </c>
      <c r="AX12" s="201">
        <v>0.1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17.98</v>
      </c>
      <c r="L13" s="201">
        <v>0.63</v>
      </c>
      <c r="M13" s="201">
        <v>2.2599999999999998</v>
      </c>
      <c r="N13" s="201">
        <v>1.88</v>
      </c>
      <c r="O13" s="201">
        <v>2.62</v>
      </c>
      <c r="P13" s="201">
        <v>1.1000000000000001</v>
      </c>
      <c r="Q13" s="201">
        <v>0.16</v>
      </c>
      <c r="R13" s="201">
        <v>0.67</v>
      </c>
      <c r="S13" s="201">
        <v>0.42</v>
      </c>
      <c r="T13" s="201">
        <v>0</v>
      </c>
      <c r="U13" s="201">
        <v>2.17</v>
      </c>
      <c r="V13" s="201">
        <v>0.32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20.34</v>
      </c>
      <c r="AD13" s="201">
        <v>0</v>
      </c>
      <c r="AE13" s="201">
        <v>0</v>
      </c>
      <c r="AF13" s="201">
        <v>0</v>
      </c>
      <c r="AG13" s="201">
        <v>1.46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177.04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0.15</v>
      </c>
      <c r="AX13" s="201">
        <v>0.1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17.98</v>
      </c>
      <c r="L14" s="201">
        <v>0.64</v>
      </c>
      <c r="M14" s="201">
        <v>2.2599999999999998</v>
      </c>
      <c r="N14" s="201">
        <v>1.88</v>
      </c>
      <c r="O14" s="201">
        <v>2.62</v>
      </c>
      <c r="P14" s="201">
        <v>1.1000000000000001</v>
      </c>
      <c r="Q14" s="201">
        <v>0.16</v>
      </c>
      <c r="R14" s="201">
        <v>0.67</v>
      </c>
      <c r="S14" s="201">
        <v>0.43</v>
      </c>
      <c r="T14" s="201">
        <v>0</v>
      </c>
      <c r="U14" s="201">
        <v>2.17</v>
      </c>
      <c r="V14" s="201">
        <v>0.32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20.34</v>
      </c>
      <c r="AD14" s="201">
        <v>0</v>
      </c>
      <c r="AE14" s="201">
        <v>0</v>
      </c>
      <c r="AF14" s="201">
        <v>0</v>
      </c>
      <c r="AG14" s="201">
        <v>1.46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177.04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0.15</v>
      </c>
      <c r="AX14" s="201">
        <v>0.1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17.98</v>
      </c>
      <c r="L15" s="201">
        <v>0.63</v>
      </c>
      <c r="M15" s="201">
        <v>2.2599999999999998</v>
      </c>
      <c r="N15" s="201">
        <v>1.88</v>
      </c>
      <c r="O15" s="201">
        <v>2.62</v>
      </c>
      <c r="P15" s="201">
        <v>1.1000000000000001</v>
      </c>
      <c r="Q15" s="201">
        <v>0.16</v>
      </c>
      <c r="R15" s="201">
        <v>0.67</v>
      </c>
      <c r="S15" s="201">
        <v>0.43</v>
      </c>
      <c r="T15" s="201">
        <v>0</v>
      </c>
      <c r="U15" s="201">
        <v>2.14</v>
      </c>
      <c r="V15" s="201">
        <v>0.32</v>
      </c>
      <c r="W15" s="201">
        <v>0.69</v>
      </c>
      <c r="X15" s="201">
        <v>2.29</v>
      </c>
      <c r="Y15" s="201">
        <v>0</v>
      </c>
      <c r="Z15" s="201">
        <v>4.3</v>
      </c>
      <c r="AA15" s="201">
        <v>1.39</v>
      </c>
      <c r="AB15" s="201">
        <v>0</v>
      </c>
      <c r="AC15" s="201">
        <v>20.34</v>
      </c>
      <c r="AD15" s="201">
        <v>0</v>
      </c>
      <c r="AE15" s="201">
        <v>0</v>
      </c>
      <c r="AF15" s="201">
        <v>0</v>
      </c>
      <c r="AG15" s="201">
        <v>1.46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177.04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0.28000000000000003</v>
      </c>
      <c r="AV15" s="201">
        <v>0.14000000000000001</v>
      </c>
      <c r="AW15" s="201">
        <v>0.15</v>
      </c>
      <c r="AX15" s="201">
        <v>0.1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17.98</v>
      </c>
      <c r="L16" s="201">
        <v>0.64</v>
      </c>
      <c r="M16" s="201">
        <v>2.2599999999999998</v>
      </c>
      <c r="N16" s="201">
        <v>1.88</v>
      </c>
      <c r="O16" s="201">
        <v>2.62</v>
      </c>
      <c r="P16" s="201">
        <v>1.1000000000000001</v>
      </c>
      <c r="Q16" s="201">
        <v>0.16</v>
      </c>
      <c r="R16" s="201">
        <v>0.67</v>
      </c>
      <c r="S16" s="201">
        <v>0.43</v>
      </c>
      <c r="T16" s="201">
        <v>0.03</v>
      </c>
      <c r="U16" s="201">
        <v>2.14</v>
      </c>
      <c r="V16" s="201">
        <v>0.32</v>
      </c>
      <c r="W16" s="201">
        <v>0.69</v>
      </c>
      <c r="X16" s="201">
        <v>2.29</v>
      </c>
      <c r="Y16" s="201">
        <v>0</v>
      </c>
      <c r="Z16" s="201">
        <v>4.3</v>
      </c>
      <c r="AA16" s="201">
        <v>1.39</v>
      </c>
      <c r="AB16" s="201">
        <v>0</v>
      </c>
      <c r="AC16" s="201">
        <v>20.34</v>
      </c>
      <c r="AD16" s="201">
        <v>0</v>
      </c>
      <c r="AE16" s="201">
        <v>0</v>
      </c>
      <c r="AF16" s="201">
        <v>0</v>
      </c>
      <c r="AG16" s="201">
        <v>1.46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177.04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0.28000000000000003</v>
      </c>
      <c r="AV16" s="201">
        <v>0.14000000000000001</v>
      </c>
      <c r="AW16" s="201">
        <v>0.15</v>
      </c>
      <c r="AX16" s="201">
        <v>0.1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78.06</v>
      </c>
      <c r="L17" s="201">
        <v>8.35</v>
      </c>
      <c r="M17" s="201">
        <v>2.2599999999999998</v>
      </c>
      <c r="N17" s="201">
        <v>1.88</v>
      </c>
      <c r="O17" s="201">
        <v>2.62</v>
      </c>
      <c r="P17" s="201">
        <v>1.1000000000000001</v>
      </c>
      <c r="Q17" s="201">
        <v>0.16</v>
      </c>
      <c r="R17" s="201">
        <v>0.67</v>
      </c>
      <c r="S17" s="201">
        <v>0.43</v>
      </c>
      <c r="T17" s="201">
        <v>0.05</v>
      </c>
      <c r="U17" s="201">
        <v>2.14</v>
      </c>
      <c r="V17" s="201">
        <v>0.32</v>
      </c>
      <c r="W17" s="201">
        <v>0.69</v>
      </c>
      <c r="X17" s="201">
        <v>2.29</v>
      </c>
      <c r="Y17" s="201">
        <v>0</v>
      </c>
      <c r="Z17" s="201">
        <v>4.3</v>
      </c>
      <c r="AA17" s="201">
        <v>1.39</v>
      </c>
      <c r="AB17" s="201">
        <v>0</v>
      </c>
      <c r="AC17" s="201">
        <v>20.34</v>
      </c>
      <c r="AD17" s="201">
        <v>0</v>
      </c>
      <c r="AE17" s="201">
        <v>0</v>
      </c>
      <c r="AF17" s="201">
        <v>0</v>
      </c>
      <c r="AG17" s="201">
        <v>1.46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177.04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0.28000000000000003</v>
      </c>
      <c r="AV17" s="201">
        <v>0.14000000000000001</v>
      </c>
      <c r="AW17" s="201">
        <v>0.15</v>
      </c>
      <c r="AX17" s="201">
        <v>0.1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99.03</v>
      </c>
      <c r="L18" s="201">
        <v>8.5399999999999991</v>
      </c>
      <c r="M18" s="201">
        <v>2.2599999999999998</v>
      </c>
      <c r="N18" s="201">
        <v>1.88</v>
      </c>
      <c r="O18" s="201">
        <v>2.62</v>
      </c>
      <c r="P18" s="201">
        <v>1.1000000000000001</v>
      </c>
      <c r="Q18" s="201">
        <v>0.16</v>
      </c>
      <c r="R18" s="201">
        <v>0.69</v>
      </c>
      <c r="S18" s="201">
        <v>0.43</v>
      </c>
      <c r="T18" s="201">
        <v>0.05</v>
      </c>
      <c r="U18" s="201">
        <v>2.14</v>
      </c>
      <c r="V18" s="201">
        <v>0.32</v>
      </c>
      <c r="W18" s="201">
        <v>0.69</v>
      </c>
      <c r="X18" s="201">
        <v>2.29</v>
      </c>
      <c r="Y18" s="201">
        <v>0</v>
      </c>
      <c r="Z18" s="201">
        <v>4.3</v>
      </c>
      <c r="AA18" s="201">
        <v>1.39</v>
      </c>
      <c r="AB18" s="201">
        <v>0</v>
      </c>
      <c r="AC18" s="201">
        <v>20.34</v>
      </c>
      <c r="AD18" s="201">
        <v>0</v>
      </c>
      <c r="AE18" s="201">
        <v>0</v>
      </c>
      <c r="AF18" s="201">
        <v>0</v>
      </c>
      <c r="AG18" s="201">
        <v>1.46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177.04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0.28000000000000003</v>
      </c>
      <c r="AV18" s="201">
        <v>0.14000000000000001</v>
      </c>
      <c r="AW18" s="201">
        <v>0.15</v>
      </c>
      <c r="AX18" s="201">
        <v>0.1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78.06</v>
      </c>
      <c r="L19" s="201">
        <v>8.35</v>
      </c>
      <c r="M19" s="201">
        <v>2.2599999999999998</v>
      </c>
      <c r="N19" s="201">
        <v>1.88</v>
      </c>
      <c r="O19" s="201">
        <v>2.62</v>
      </c>
      <c r="P19" s="201">
        <v>1.1000000000000001</v>
      </c>
      <c r="Q19" s="201">
        <v>0.16</v>
      </c>
      <c r="R19" s="201">
        <v>0.67</v>
      </c>
      <c r="S19" s="201">
        <v>0.43</v>
      </c>
      <c r="T19" s="201">
        <v>0.05</v>
      </c>
      <c r="U19" s="201">
        <v>2.14</v>
      </c>
      <c r="V19" s="201">
        <v>0.32</v>
      </c>
      <c r="W19" s="201">
        <v>0.69</v>
      </c>
      <c r="X19" s="201">
        <v>2.29</v>
      </c>
      <c r="Y19" s="201">
        <v>0</v>
      </c>
      <c r="Z19" s="201">
        <v>4.3</v>
      </c>
      <c r="AA19" s="201">
        <v>1.39</v>
      </c>
      <c r="AB19" s="201">
        <v>0</v>
      </c>
      <c r="AC19" s="201">
        <v>20.34</v>
      </c>
      <c r="AD19" s="201">
        <v>0</v>
      </c>
      <c r="AE19" s="201">
        <v>0</v>
      </c>
      <c r="AF19" s="201">
        <v>0</v>
      </c>
      <c r="AG19" s="201">
        <v>1.46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177.04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0.28000000000000003</v>
      </c>
      <c r="AV19" s="201">
        <v>0.14000000000000001</v>
      </c>
      <c r="AW19" s="201">
        <v>0.15</v>
      </c>
      <c r="AX19" s="201">
        <v>0.1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78.06</v>
      </c>
      <c r="L20" s="201">
        <v>8.5399999999999991</v>
      </c>
      <c r="M20" s="201">
        <v>2.2599999999999998</v>
      </c>
      <c r="N20" s="201">
        <v>1.88</v>
      </c>
      <c r="O20" s="201">
        <v>2.62</v>
      </c>
      <c r="P20" s="201">
        <v>1.1000000000000001</v>
      </c>
      <c r="Q20" s="201">
        <v>0.16</v>
      </c>
      <c r="R20" s="201">
        <v>0.67</v>
      </c>
      <c r="S20" s="201">
        <v>0.43</v>
      </c>
      <c r="T20" s="201">
        <v>0.05</v>
      </c>
      <c r="U20" s="201">
        <v>2.14</v>
      </c>
      <c r="V20" s="201">
        <v>0.32</v>
      </c>
      <c r="W20" s="201">
        <v>0.69</v>
      </c>
      <c r="X20" s="201">
        <v>2.29</v>
      </c>
      <c r="Y20" s="201">
        <v>0</v>
      </c>
      <c r="Z20" s="201">
        <v>4.3</v>
      </c>
      <c r="AA20" s="201">
        <v>1.39</v>
      </c>
      <c r="AB20" s="201">
        <v>0</v>
      </c>
      <c r="AC20" s="201">
        <v>20.34</v>
      </c>
      <c r="AD20" s="201">
        <v>0</v>
      </c>
      <c r="AE20" s="201">
        <v>0</v>
      </c>
      <c r="AF20" s="201">
        <v>0</v>
      </c>
      <c r="AG20" s="201">
        <v>1.46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0.28000000000000003</v>
      </c>
      <c r="AV20" s="201">
        <v>0.14000000000000001</v>
      </c>
      <c r="AW20" s="201">
        <v>0.15</v>
      </c>
      <c r="AX20" s="201">
        <v>0.1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78.06</v>
      </c>
      <c r="L21" s="201">
        <v>10.89</v>
      </c>
      <c r="M21" s="201">
        <v>2.2599999999999998</v>
      </c>
      <c r="N21" s="201">
        <v>1.88</v>
      </c>
      <c r="O21" s="201">
        <v>2.62</v>
      </c>
      <c r="P21" s="201">
        <v>1.1000000000000001</v>
      </c>
      <c r="Q21" s="201">
        <v>0.16</v>
      </c>
      <c r="R21" s="201">
        <v>0.69</v>
      </c>
      <c r="S21" s="201">
        <v>0.43</v>
      </c>
      <c r="T21" s="201">
        <v>0.05</v>
      </c>
      <c r="U21" s="201">
        <v>2.14</v>
      </c>
      <c r="V21" s="201">
        <v>0.32</v>
      </c>
      <c r="W21" s="201">
        <v>0.69</v>
      </c>
      <c r="X21" s="201">
        <v>2.29</v>
      </c>
      <c r="Y21" s="201">
        <v>0</v>
      </c>
      <c r="Z21" s="201">
        <v>4.3</v>
      </c>
      <c r="AA21" s="201">
        <v>1.39</v>
      </c>
      <c r="AB21" s="201">
        <v>0</v>
      </c>
      <c r="AC21" s="201">
        <v>20.34</v>
      </c>
      <c r="AD21" s="201">
        <v>0</v>
      </c>
      <c r="AE21" s="201">
        <v>0</v>
      </c>
      <c r="AF21" s="201">
        <v>0</v>
      </c>
      <c r="AG21" s="201">
        <v>1.46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0.28000000000000003</v>
      </c>
      <c r="AV21" s="201">
        <v>0.14000000000000001</v>
      </c>
      <c r="AW21" s="201">
        <v>0.15</v>
      </c>
      <c r="AX21" s="201">
        <v>0.1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78.06</v>
      </c>
      <c r="L22" s="201">
        <v>10.9</v>
      </c>
      <c r="M22" s="201">
        <v>2.2599999999999998</v>
      </c>
      <c r="N22" s="201">
        <v>1.88</v>
      </c>
      <c r="O22" s="201">
        <v>2.62</v>
      </c>
      <c r="P22" s="201">
        <v>1.1000000000000001</v>
      </c>
      <c r="Q22" s="201">
        <v>0.16</v>
      </c>
      <c r="R22" s="201">
        <v>0.69</v>
      </c>
      <c r="S22" s="201">
        <v>0.43</v>
      </c>
      <c r="T22" s="201">
        <v>0.05</v>
      </c>
      <c r="U22" s="201">
        <v>2.14</v>
      </c>
      <c r="V22" s="201">
        <v>0.32</v>
      </c>
      <c r="W22" s="201">
        <v>0.69</v>
      </c>
      <c r="X22" s="201">
        <v>2.29</v>
      </c>
      <c r="Y22" s="201">
        <v>0</v>
      </c>
      <c r="Z22" s="201">
        <v>4.3</v>
      </c>
      <c r="AA22" s="201">
        <v>1.39</v>
      </c>
      <c r="AB22" s="201">
        <v>0</v>
      </c>
      <c r="AC22" s="201">
        <v>20.34</v>
      </c>
      <c r="AD22" s="201">
        <v>0</v>
      </c>
      <c r="AE22" s="201">
        <v>0</v>
      </c>
      <c r="AF22" s="201">
        <v>0</v>
      </c>
      <c r="AG22" s="201">
        <v>1.46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0.28000000000000003</v>
      </c>
      <c r="AV22" s="201">
        <v>0.14000000000000001</v>
      </c>
      <c r="AW22" s="201">
        <v>0.15</v>
      </c>
      <c r="AX22" s="201">
        <v>0.1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78.06</v>
      </c>
      <c r="L23" s="201">
        <v>10.9</v>
      </c>
      <c r="M23" s="201">
        <v>2.2599999999999998</v>
      </c>
      <c r="N23" s="201">
        <v>1.88</v>
      </c>
      <c r="O23" s="201">
        <v>2.62</v>
      </c>
      <c r="P23" s="201">
        <v>1.1000000000000001</v>
      </c>
      <c r="Q23" s="201">
        <v>0.16</v>
      </c>
      <c r="R23" s="201">
        <v>0.69</v>
      </c>
      <c r="S23" s="201">
        <v>0.43</v>
      </c>
      <c r="T23" s="201">
        <v>0.05</v>
      </c>
      <c r="U23" s="201">
        <v>2.14</v>
      </c>
      <c r="V23" s="201">
        <v>0.32</v>
      </c>
      <c r="W23" s="201">
        <v>0.69</v>
      </c>
      <c r="X23" s="201">
        <v>2.29</v>
      </c>
      <c r="Y23" s="201">
        <v>0</v>
      </c>
      <c r="Z23" s="201">
        <v>4.3</v>
      </c>
      <c r="AA23" s="201">
        <v>1.39</v>
      </c>
      <c r="AB23" s="201">
        <v>0</v>
      </c>
      <c r="AC23" s="201">
        <v>20.34</v>
      </c>
      <c r="AD23" s="201">
        <v>0</v>
      </c>
      <c r="AE23" s="201">
        <v>0</v>
      </c>
      <c r="AF23" s="201">
        <v>0</v>
      </c>
      <c r="AG23" s="201">
        <v>1.46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0.28000000000000003</v>
      </c>
      <c r="AV23" s="201">
        <v>0.14000000000000001</v>
      </c>
      <c r="AW23" s="201">
        <v>0.15</v>
      </c>
      <c r="AX23" s="201">
        <v>0.1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109.26</v>
      </c>
      <c r="L24" s="201">
        <v>10.9</v>
      </c>
      <c r="M24" s="201">
        <v>2.2599999999999998</v>
      </c>
      <c r="N24" s="201">
        <v>1.88</v>
      </c>
      <c r="O24" s="201">
        <v>2.62</v>
      </c>
      <c r="P24" s="201">
        <v>1.1000000000000001</v>
      </c>
      <c r="Q24" s="201">
        <v>0.16</v>
      </c>
      <c r="R24" s="201">
        <v>0.69</v>
      </c>
      <c r="S24" s="201">
        <v>0.43</v>
      </c>
      <c r="T24" s="201">
        <v>0.05</v>
      </c>
      <c r="U24" s="201">
        <v>2.14</v>
      </c>
      <c r="V24" s="201">
        <v>0.32</v>
      </c>
      <c r="W24" s="201">
        <v>0.69</v>
      </c>
      <c r="X24" s="201">
        <v>2.29</v>
      </c>
      <c r="Y24" s="201">
        <v>0</v>
      </c>
      <c r="Z24" s="201">
        <v>4.3</v>
      </c>
      <c r="AA24" s="201">
        <v>1.39</v>
      </c>
      <c r="AB24" s="201">
        <v>0</v>
      </c>
      <c r="AC24" s="201">
        <v>20.34</v>
      </c>
      <c r="AD24" s="201">
        <v>0</v>
      </c>
      <c r="AE24" s="201">
        <v>0</v>
      </c>
      <c r="AF24" s="201">
        <v>0</v>
      </c>
      <c r="AG24" s="201">
        <v>1.46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0.28000000000000003</v>
      </c>
      <c r="AV24" s="201">
        <v>0.14000000000000001</v>
      </c>
      <c r="AW24" s="201">
        <v>0.15</v>
      </c>
      <c r="AX24" s="201">
        <v>0.1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174.55</v>
      </c>
      <c r="L25" s="201">
        <v>10.9</v>
      </c>
      <c r="M25" s="201">
        <v>2.2599999999999998</v>
      </c>
      <c r="N25" s="201">
        <v>1.88</v>
      </c>
      <c r="O25" s="201">
        <v>2.62</v>
      </c>
      <c r="P25" s="201">
        <v>1.1000000000000001</v>
      </c>
      <c r="Q25" s="201">
        <v>0.16</v>
      </c>
      <c r="R25" s="201">
        <v>0.69</v>
      </c>
      <c r="S25" s="201">
        <v>0.43</v>
      </c>
      <c r="T25" s="201">
        <v>0.05</v>
      </c>
      <c r="U25" s="201">
        <v>2.14</v>
      </c>
      <c r="V25" s="201">
        <v>0.32</v>
      </c>
      <c r="W25" s="201">
        <v>0.69</v>
      </c>
      <c r="X25" s="201">
        <v>2.29</v>
      </c>
      <c r="Y25" s="201">
        <v>0</v>
      </c>
      <c r="Z25" s="201">
        <v>4.3</v>
      </c>
      <c r="AA25" s="201">
        <v>1.39</v>
      </c>
      <c r="AB25" s="201">
        <v>0</v>
      </c>
      <c r="AC25" s="201">
        <v>20.34</v>
      </c>
      <c r="AD25" s="201">
        <v>0</v>
      </c>
      <c r="AE25" s="201">
        <v>0</v>
      </c>
      <c r="AF25" s="201">
        <v>0</v>
      </c>
      <c r="AG25" s="201">
        <v>1.46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0.28000000000000003</v>
      </c>
      <c r="AV25" s="201">
        <v>0.14000000000000001</v>
      </c>
      <c r="AW25" s="201">
        <v>0.15</v>
      </c>
      <c r="AX25" s="201">
        <v>0.1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174.55</v>
      </c>
      <c r="L26" s="201">
        <v>10.9</v>
      </c>
      <c r="M26" s="201">
        <v>2.2599999999999998</v>
      </c>
      <c r="N26" s="201">
        <v>1.88</v>
      </c>
      <c r="O26" s="201">
        <v>2.62</v>
      </c>
      <c r="P26" s="201">
        <v>1.1000000000000001</v>
      </c>
      <c r="Q26" s="201">
        <v>0.16</v>
      </c>
      <c r="R26" s="201">
        <v>0.69</v>
      </c>
      <c r="S26" s="201">
        <v>0.43</v>
      </c>
      <c r="T26" s="201">
        <v>0.05</v>
      </c>
      <c r="U26" s="201">
        <v>2.14</v>
      </c>
      <c r="V26" s="201">
        <v>0.32</v>
      </c>
      <c r="W26" s="201">
        <v>0.69</v>
      </c>
      <c r="X26" s="201">
        <v>2.29</v>
      </c>
      <c r="Y26" s="201">
        <v>0</v>
      </c>
      <c r="Z26" s="201">
        <v>4.3</v>
      </c>
      <c r="AA26" s="201">
        <v>1.39</v>
      </c>
      <c r="AB26" s="201">
        <v>0</v>
      </c>
      <c r="AC26" s="201">
        <v>20.34</v>
      </c>
      <c r="AD26" s="201">
        <v>0</v>
      </c>
      <c r="AE26" s="201">
        <v>0</v>
      </c>
      <c r="AF26" s="201">
        <v>0</v>
      </c>
      <c r="AG26" s="201">
        <v>1.46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0.28000000000000003</v>
      </c>
      <c r="AV26" s="201">
        <v>0.14000000000000001</v>
      </c>
      <c r="AW26" s="201">
        <v>0.15</v>
      </c>
      <c r="AX26" s="201">
        <v>0.1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174.55</v>
      </c>
      <c r="L27" s="201">
        <v>10.9</v>
      </c>
      <c r="M27" s="201">
        <v>2.2599999999999998</v>
      </c>
      <c r="N27" s="201">
        <v>1.88</v>
      </c>
      <c r="O27" s="201">
        <v>2.62</v>
      </c>
      <c r="P27" s="201">
        <v>1.1000000000000001</v>
      </c>
      <c r="Q27" s="201">
        <v>0.16</v>
      </c>
      <c r="R27" s="201">
        <v>0.69</v>
      </c>
      <c r="S27" s="201">
        <v>0.43</v>
      </c>
      <c r="T27" s="201">
        <v>0.05</v>
      </c>
      <c r="U27" s="201">
        <v>2.14</v>
      </c>
      <c r="V27" s="201">
        <v>0.32</v>
      </c>
      <c r="W27" s="201">
        <v>0.69</v>
      </c>
      <c r="X27" s="201">
        <v>2.29</v>
      </c>
      <c r="Y27" s="201">
        <v>0</v>
      </c>
      <c r="Z27" s="201">
        <v>4.3</v>
      </c>
      <c r="AA27" s="201">
        <v>1.39</v>
      </c>
      <c r="AB27" s="201">
        <v>0</v>
      </c>
      <c r="AC27" s="201">
        <v>20.34</v>
      </c>
      <c r="AD27" s="201">
        <v>0</v>
      </c>
      <c r="AE27" s="201">
        <v>0</v>
      </c>
      <c r="AF27" s="201">
        <v>0</v>
      </c>
      <c r="AG27" s="201">
        <v>1.46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0.28000000000000003</v>
      </c>
      <c r="AV27" s="201">
        <v>0.14000000000000001</v>
      </c>
      <c r="AW27" s="201">
        <v>0.15</v>
      </c>
      <c r="AX27" s="201">
        <v>0.1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222.8</v>
      </c>
      <c r="L28" s="201">
        <v>10.9</v>
      </c>
      <c r="M28" s="201">
        <v>2.2599999999999998</v>
      </c>
      <c r="N28" s="201">
        <v>1.88</v>
      </c>
      <c r="O28" s="201">
        <v>2.62</v>
      </c>
      <c r="P28" s="201">
        <v>1.1000000000000001</v>
      </c>
      <c r="Q28" s="201">
        <v>0.16</v>
      </c>
      <c r="R28" s="201">
        <v>0.69</v>
      </c>
      <c r="S28" s="201">
        <v>0.43</v>
      </c>
      <c r="T28" s="201">
        <v>0.05</v>
      </c>
      <c r="U28" s="201">
        <v>2.14</v>
      </c>
      <c r="V28" s="201">
        <v>0.32</v>
      </c>
      <c r="W28" s="201">
        <v>0.69</v>
      </c>
      <c r="X28" s="201">
        <v>2.29</v>
      </c>
      <c r="Y28" s="201">
        <v>0</v>
      </c>
      <c r="Z28" s="201">
        <v>4.3</v>
      </c>
      <c r="AA28" s="201">
        <v>1.39</v>
      </c>
      <c r="AB28" s="201">
        <v>0</v>
      </c>
      <c r="AC28" s="201">
        <v>20.34</v>
      </c>
      <c r="AD28" s="201">
        <v>0</v>
      </c>
      <c r="AE28" s="201">
        <v>0</v>
      </c>
      <c r="AF28" s="201">
        <v>0</v>
      </c>
      <c r="AG28" s="201">
        <v>1.46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0.28000000000000003</v>
      </c>
      <c r="AV28" s="201">
        <v>0.14000000000000001</v>
      </c>
      <c r="AW28" s="201">
        <v>0.15</v>
      </c>
      <c r="AX28" s="201">
        <v>0.1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240.17</v>
      </c>
      <c r="L29" s="201">
        <v>10.9</v>
      </c>
      <c r="M29" s="201">
        <v>2.2599999999999998</v>
      </c>
      <c r="N29" s="201">
        <v>1.88</v>
      </c>
      <c r="O29" s="201">
        <v>2.62</v>
      </c>
      <c r="P29" s="201">
        <v>1.1000000000000001</v>
      </c>
      <c r="Q29" s="201">
        <v>0.31</v>
      </c>
      <c r="R29" s="201">
        <v>0.69</v>
      </c>
      <c r="S29" s="201">
        <v>0.43</v>
      </c>
      <c r="T29" s="201">
        <v>0.05</v>
      </c>
      <c r="U29" s="201">
        <v>2.14</v>
      </c>
      <c r="V29" s="201">
        <v>0.32</v>
      </c>
      <c r="W29" s="201">
        <v>0.69</v>
      </c>
      <c r="X29" s="201">
        <v>2.29</v>
      </c>
      <c r="Y29" s="201">
        <v>0</v>
      </c>
      <c r="Z29" s="201">
        <v>4.3</v>
      </c>
      <c r="AA29" s="201">
        <v>2.16</v>
      </c>
      <c r="AB29" s="201">
        <v>0</v>
      </c>
      <c r="AC29" s="201">
        <v>20.34</v>
      </c>
      <c r="AD29" s="201">
        <v>0</v>
      </c>
      <c r="AE29" s="201">
        <v>0</v>
      </c>
      <c r="AF29" s="201">
        <v>0</v>
      </c>
      <c r="AG29" s="201">
        <v>1.46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0.28000000000000003</v>
      </c>
      <c r="AV29" s="201">
        <v>0.14000000000000001</v>
      </c>
      <c r="AW29" s="201">
        <v>0.15</v>
      </c>
      <c r="AX29" s="201">
        <v>0.1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240.17</v>
      </c>
      <c r="L30" s="201">
        <v>10.9</v>
      </c>
      <c r="M30" s="201">
        <v>2.2599999999999998</v>
      </c>
      <c r="N30" s="201">
        <v>1.88</v>
      </c>
      <c r="O30" s="201">
        <v>2.62</v>
      </c>
      <c r="P30" s="201">
        <v>1.1000000000000001</v>
      </c>
      <c r="Q30" s="201">
        <v>0.31</v>
      </c>
      <c r="R30" s="201">
        <v>0.69</v>
      </c>
      <c r="S30" s="201">
        <v>0.43</v>
      </c>
      <c r="T30" s="201">
        <v>0.05</v>
      </c>
      <c r="U30" s="201">
        <v>2.14</v>
      </c>
      <c r="V30" s="201">
        <v>0.32</v>
      </c>
      <c r="W30" s="201">
        <v>0.69</v>
      </c>
      <c r="X30" s="201">
        <v>2.29</v>
      </c>
      <c r="Y30" s="201">
        <v>0</v>
      </c>
      <c r="Z30" s="201">
        <v>4.3</v>
      </c>
      <c r="AA30" s="201">
        <v>2.16</v>
      </c>
      <c r="AB30" s="201">
        <v>0</v>
      </c>
      <c r="AC30" s="201">
        <v>20.34</v>
      </c>
      <c r="AD30" s="201">
        <v>0</v>
      </c>
      <c r="AE30" s="201">
        <v>0</v>
      </c>
      <c r="AF30" s="201">
        <v>0</v>
      </c>
      <c r="AG30" s="201">
        <v>1.46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0.28000000000000003</v>
      </c>
      <c r="AV30" s="201">
        <v>0.14000000000000001</v>
      </c>
      <c r="AW30" s="201">
        <v>0.15</v>
      </c>
      <c r="AX30" s="201">
        <v>0.1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240.17</v>
      </c>
      <c r="L31" s="201">
        <v>10.9</v>
      </c>
      <c r="M31" s="201">
        <v>2.2599999999999998</v>
      </c>
      <c r="N31" s="201">
        <v>1.88</v>
      </c>
      <c r="O31" s="201">
        <v>2.62</v>
      </c>
      <c r="P31" s="201">
        <v>1.1000000000000001</v>
      </c>
      <c r="Q31" s="201">
        <v>0.31</v>
      </c>
      <c r="R31" s="201">
        <v>0.69</v>
      </c>
      <c r="S31" s="201">
        <v>0.43</v>
      </c>
      <c r="T31" s="201">
        <v>0.05</v>
      </c>
      <c r="U31" s="201">
        <v>2.14</v>
      </c>
      <c r="V31" s="201">
        <v>0.32</v>
      </c>
      <c r="W31" s="201">
        <v>0.69</v>
      </c>
      <c r="X31" s="201">
        <v>2.29</v>
      </c>
      <c r="Y31" s="201">
        <v>0</v>
      </c>
      <c r="Z31" s="201">
        <v>4.3</v>
      </c>
      <c r="AA31" s="201">
        <v>1.43</v>
      </c>
      <c r="AB31" s="201">
        <v>0</v>
      </c>
      <c r="AC31" s="201">
        <v>20.34</v>
      </c>
      <c r="AD31" s="201">
        <v>0</v>
      </c>
      <c r="AE31" s="201">
        <v>0</v>
      </c>
      <c r="AF31" s="201">
        <v>0</v>
      </c>
      <c r="AG31" s="201">
        <v>1.46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0.28000000000000003</v>
      </c>
      <c r="AV31" s="201">
        <v>0.14000000000000001</v>
      </c>
      <c r="AW31" s="201">
        <v>0.25</v>
      </c>
      <c r="AX31" s="201">
        <v>0.1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240.17</v>
      </c>
      <c r="L32" s="201">
        <v>10.9</v>
      </c>
      <c r="M32" s="201">
        <v>2.2599999999999998</v>
      </c>
      <c r="N32" s="201">
        <v>1.88</v>
      </c>
      <c r="O32" s="201">
        <v>2.62</v>
      </c>
      <c r="P32" s="201">
        <v>1.1000000000000001</v>
      </c>
      <c r="Q32" s="201">
        <v>0.31</v>
      </c>
      <c r="R32" s="201">
        <v>0.69</v>
      </c>
      <c r="S32" s="201">
        <v>5.82</v>
      </c>
      <c r="T32" s="201">
        <v>0.05</v>
      </c>
      <c r="U32" s="201">
        <v>2.14</v>
      </c>
      <c r="V32" s="201">
        <v>0.32</v>
      </c>
      <c r="W32" s="201">
        <v>0.69</v>
      </c>
      <c r="X32" s="201">
        <v>2.29</v>
      </c>
      <c r="Y32" s="201">
        <v>0</v>
      </c>
      <c r="Z32" s="201">
        <v>4.3</v>
      </c>
      <c r="AA32" s="201">
        <v>1.43</v>
      </c>
      <c r="AB32" s="201">
        <v>0</v>
      </c>
      <c r="AC32" s="201">
        <v>20.34</v>
      </c>
      <c r="AD32" s="201">
        <v>0</v>
      </c>
      <c r="AE32" s="201">
        <v>0</v>
      </c>
      <c r="AF32" s="201">
        <v>0</v>
      </c>
      <c r="AG32" s="201">
        <v>1.46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0.28000000000000003</v>
      </c>
      <c r="AV32" s="201">
        <v>0.14000000000000001</v>
      </c>
      <c r="AW32" s="201">
        <v>0.25</v>
      </c>
      <c r="AX32" s="201">
        <v>0.1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240.17</v>
      </c>
      <c r="L33" s="201">
        <v>10.9</v>
      </c>
      <c r="M33" s="201">
        <v>2.2599999999999998</v>
      </c>
      <c r="N33" s="201">
        <v>1.88</v>
      </c>
      <c r="O33" s="201">
        <v>2.62</v>
      </c>
      <c r="P33" s="201">
        <v>1.1000000000000001</v>
      </c>
      <c r="Q33" s="201">
        <v>2.0699999999999998</v>
      </c>
      <c r="R33" s="201">
        <v>9.2100000000000009</v>
      </c>
      <c r="S33" s="201">
        <v>5.82</v>
      </c>
      <c r="T33" s="201">
        <v>0.65</v>
      </c>
      <c r="U33" s="201">
        <v>2.14</v>
      </c>
      <c r="V33" s="201">
        <v>0.32</v>
      </c>
      <c r="W33" s="201">
        <v>0.69</v>
      </c>
      <c r="X33" s="201">
        <v>2.29</v>
      </c>
      <c r="Y33" s="201">
        <v>0</v>
      </c>
      <c r="Z33" s="201">
        <v>35.799999999999997</v>
      </c>
      <c r="AA33" s="201">
        <v>1.43</v>
      </c>
      <c r="AB33" s="201">
        <v>0</v>
      </c>
      <c r="AC33" s="201">
        <v>20.34</v>
      </c>
      <c r="AD33" s="201">
        <v>0</v>
      </c>
      <c r="AE33" s="201">
        <v>0</v>
      </c>
      <c r="AF33" s="201">
        <v>0</v>
      </c>
      <c r="AG33" s="201">
        <v>1.46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0.28000000000000003</v>
      </c>
      <c r="AV33" s="201">
        <v>0.14000000000000001</v>
      </c>
      <c r="AW33" s="201">
        <v>0.25</v>
      </c>
      <c r="AX33" s="201">
        <v>0.1</v>
      </c>
      <c r="AY33" s="201">
        <v>1.1299999999999999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240.17</v>
      </c>
      <c r="L34" s="201">
        <v>10.9</v>
      </c>
      <c r="M34" s="201">
        <v>2.2599999999999998</v>
      </c>
      <c r="N34" s="201">
        <v>1.88</v>
      </c>
      <c r="O34" s="201">
        <v>2.62</v>
      </c>
      <c r="P34" s="201">
        <v>1.1000000000000001</v>
      </c>
      <c r="Q34" s="201">
        <v>2.0699999999999998</v>
      </c>
      <c r="R34" s="201">
        <v>8.8800000000000008</v>
      </c>
      <c r="S34" s="201">
        <v>5.82</v>
      </c>
      <c r="T34" s="201">
        <v>0.65</v>
      </c>
      <c r="U34" s="201">
        <v>2.14</v>
      </c>
      <c r="V34" s="201">
        <v>0.32</v>
      </c>
      <c r="W34" s="201">
        <v>0.68</v>
      </c>
      <c r="X34" s="201">
        <v>2.2799999999999998</v>
      </c>
      <c r="Y34" s="201">
        <v>0</v>
      </c>
      <c r="Z34" s="201">
        <v>54.58</v>
      </c>
      <c r="AA34" s="201">
        <v>0.99</v>
      </c>
      <c r="AB34" s="201">
        <v>0</v>
      </c>
      <c r="AC34" s="201">
        <v>20.34</v>
      </c>
      <c r="AD34" s="201">
        <v>0</v>
      </c>
      <c r="AE34" s="201">
        <v>0</v>
      </c>
      <c r="AF34" s="201">
        <v>0</v>
      </c>
      <c r="AG34" s="201">
        <v>1.46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0.28000000000000003</v>
      </c>
      <c r="AV34" s="201">
        <v>0.14000000000000001</v>
      </c>
      <c r="AW34" s="201">
        <v>0.25</v>
      </c>
      <c r="AX34" s="201">
        <v>0.1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240.17</v>
      </c>
      <c r="L35" s="201">
        <v>10.9</v>
      </c>
      <c r="M35" s="201">
        <v>29.19</v>
      </c>
      <c r="N35" s="201">
        <v>23.65</v>
      </c>
      <c r="O35" s="201">
        <v>34.24</v>
      </c>
      <c r="P35" s="201">
        <v>1.1000000000000001</v>
      </c>
      <c r="Q35" s="201">
        <v>2.71</v>
      </c>
      <c r="R35" s="201">
        <v>8.8800000000000008</v>
      </c>
      <c r="S35" s="201">
        <v>5.82</v>
      </c>
      <c r="T35" s="201">
        <v>0.65</v>
      </c>
      <c r="U35" s="201">
        <v>2.14</v>
      </c>
      <c r="V35" s="201">
        <v>4.3099999999999996</v>
      </c>
      <c r="W35" s="201">
        <v>8.84</v>
      </c>
      <c r="X35" s="201">
        <v>30.4</v>
      </c>
      <c r="Y35" s="201">
        <v>0</v>
      </c>
      <c r="Z35" s="201">
        <v>64.75</v>
      </c>
      <c r="AA35" s="201">
        <v>0.99</v>
      </c>
      <c r="AB35" s="201">
        <v>0</v>
      </c>
      <c r="AC35" s="201">
        <v>20.34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4.22</v>
      </c>
      <c r="AV35" s="201">
        <v>0.14000000000000001</v>
      </c>
      <c r="AW35" s="201">
        <v>0.11</v>
      </c>
      <c r="AX35" s="201">
        <v>0.18</v>
      </c>
      <c r="AY35" s="201">
        <v>1.1299999999999999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240.17</v>
      </c>
      <c r="L36" s="201">
        <v>10.9</v>
      </c>
      <c r="M36" s="201">
        <v>29.19</v>
      </c>
      <c r="N36" s="201">
        <v>23.65</v>
      </c>
      <c r="O36" s="201">
        <v>34.24</v>
      </c>
      <c r="P36" s="201">
        <v>1.1000000000000001</v>
      </c>
      <c r="Q36" s="201">
        <v>2.71</v>
      </c>
      <c r="R36" s="201">
        <v>8.8800000000000008</v>
      </c>
      <c r="S36" s="201">
        <v>5.82</v>
      </c>
      <c r="T36" s="201">
        <v>0.65</v>
      </c>
      <c r="U36" s="201">
        <v>2.14</v>
      </c>
      <c r="V36" s="201">
        <v>4.3099999999999996</v>
      </c>
      <c r="W36" s="201">
        <v>8.84</v>
      </c>
      <c r="X36" s="201">
        <v>30.4</v>
      </c>
      <c r="Y36" s="201">
        <v>0</v>
      </c>
      <c r="Z36" s="201">
        <v>64.75</v>
      </c>
      <c r="AA36" s="201">
        <v>0.99</v>
      </c>
      <c r="AB36" s="201">
        <v>0</v>
      </c>
      <c r="AC36" s="201">
        <v>20.34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4.22</v>
      </c>
      <c r="AV36" s="201">
        <v>0.14000000000000001</v>
      </c>
      <c r="AW36" s="201">
        <v>0.11</v>
      </c>
      <c r="AX36" s="201">
        <v>0.18</v>
      </c>
      <c r="AY36" s="201">
        <v>1.1299999999999999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240.17</v>
      </c>
      <c r="L37" s="201">
        <v>10.9</v>
      </c>
      <c r="M37" s="201">
        <v>29.19</v>
      </c>
      <c r="N37" s="201">
        <v>23.65</v>
      </c>
      <c r="O37" s="201">
        <v>34.24</v>
      </c>
      <c r="P37" s="201">
        <v>1.1000000000000001</v>
      </c>
      <c r="Q37" s="201">
        <v>2.71</v>
      </c>
      <c r="R37" s="201">
        <v>8.8800000000000008</v>
      </c>
      <c r="S37" s="201">
        <v>5.82</v>
      </c>
      <c r="T37" s="201">
        <v>0.65</v>
      </c>
      <c r="U37" s="201">
        <v>2.14</v>
      </c>
      <c r="V37" s="201">
        <v>4.3099999999999996</v>
      </c>
      <c r="W37" s="201">
        <v>8.84</v>
      </c>
      <c r="X37" s="201">
        <v>30.4</v>
      </c>
      <c r="Y37" s="201">
        <v>0</v>
      </c>
      <c r="Z37" s="201">
        <v>64.75</v>
      </c>
      <c r="AA37" s="201">
        <v>0.99</v>
      </c>
      <c r="AB37" s="201">
        <v>0</v>
      </c>
      <c r="AC37" s="201">
        <v>20.34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4.22</v>
      </c>
      <c r="AV37" s="201">
        <v>0.14000000000000001</v>
      </c>
      <c r="AW37" s="201">
        <v>0.11</v>
      </c>
      <c r="AX37" s="201">
        <v>0.18</v>
      </c>
      <c r="AY37" s="201">
        <v>1.1299999999999999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240.17</v>
      </c>
      <c r="L38" s="201">
        <v>10.9</v>
      </c>
      <c r="M38" s="201">
        <v>29.19</v>
      </c>
      <c r="N38" s="201">
        <v>23.65</v>
      </c>
      <c r="O38" s="201">
        <v>34.24</v>
      </c>
      <c r="P38" s="201">
        <v>1.1000000000000001</v>
      </c>
      <c r="Q38" s="201">
        <v>2.71</v>
      </c>
      <c r="R38" s="201">
        <v>8.8800000000000008</v>
      </c>
      <c r="S38" s="201">
        <v>5.82</v>
      </c>
      <c r="T38" s="201">
        <v>0.65</v>
      </c>
      <c r="U38" s="201">
        <v>2.14</v>
      </c>
      <c r="V38" s="201">
        <v>4.3099999999999996</v>
      </c>
      <c r="W38" s="201">
        <v>8.84</v>
      </c>
      <c r="X38" s="201">
        <v>30.4</v>
      </c>
      <c r="Y38" s="201">
        <v>0</v>
      </c>
      <c r="Z38" s="201">
        <v>64.75</v>
      </c>
      <c r="AA38" s="201">
        <v>0.99</v>
      </c>
      <c r="AB38" s="201">
        <v>0</v>
      </c>
      <c r="AC38" s="201">
        <v>20.34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4.22</v>
      </c>
      <c r="AV38" s="201">
        <v>0.14000000000000001</v>
      </c>
      <c r="AW38" s="201">
        <v>0.08</v>
      </c>
      <c r="AX38" s="201">
        <v>0.18</v>
      </c>
      <c r="AY38" s="201">
        <v>1.1299999999999999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240.17</v>
      </c>
      <c r="L39" s="201">
        <v>10.9</v>
      </c>
      <c r="M39" s="201">
        <v>29.19</v>
      </c>
      <c r="N39" s="201">
        <v>23.65</v>
      </c>
      <c r="O39" s="201">
        <v>34.24</v>
      </c>
      <c r="P39" s="201">
        <v>1.1000000000000001</v>
      </c>
      <c r="Q39" s="201">
        <v>2.71</v>
      </c>
      <c r="R39" s="201">
        <v>8.8800000000000008</v>
      </c>
      <c r="S39" s="201">
        <v>5.82</v>
      </c>
      <c r="T39" s="201">
        <v>0.65</v>
      </c>
      <c r="U39" s="201">
        <v>2.14</v>
      </c>
      <c r="V39" s="201">
        <v>4.3099999999999996</v>
      </c>
      <c r="W39" s="201">
        <v>8.84</v>
      </c>
      <c r="X39" s="201">
        <v>30.4</v>
      </c>
      <c r="Y39" s="201">
        <v>0</v>
      </c>
      <c r="Z39" s="201">
        <v>64.75</v>
      </c>
      <c r="AA39" s="201">
        <v>0.99</v>
      </c>
      <c r="AB39" s="201">
        <v>0</v>
      </c>
      <c r="AC39" s="201">
        <v>20.34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4.22</v>
      </c>
      <c r="AV39" s="201">
        <v>0.14000000000000001</v>
      </c>
      <c r="AW39" s="201">
        <v>0.08</v>
      </c>
      <c r="AX39" s="201">
        <v>0.18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240.17</v>
      </c>
      <c r="L40" s="201">
        <v>10.9</v>
      </c>
      <c r="M40" s="201">
        <v>29.19</v>
      </c>
      <c r="N40" s="201">
        <v>23.65</v>
      </c>
      <c r="O40" s="201">
        <v>34.24</v>
      </c>
      <c r="P40" s="201">
        <v>1.1000000000000001</v>
      </c>
      <c r="Q40" s="201">
        <v>2.71</v>
      </c>
      <c r="R40" s="201">
        <v>8.8800000000000008</v>
      </c>
      <c r="S40" s="201">
        <v>5.82</v>
      </c>
      <c r="T40" s="201">
        <v>0.65</v>
      </c>
      <c r="U40" s="201">
        <v>2.14</v>
      </c>
      <c r="V40" s="201">
        <v>4.3099999999999996</v>
      </c>
      <c r="W40" s="201">
        <v>8.84</v>
      </c>
      <c r="X40" s="201">
        <v>30.4</v>
      </c>
      <c r="Y40" s="201">
        <v>0</v>
      </c>
      <c r="Z40" s="201">
        <v>64.75</v>
      </c>
      <c r="AA40" s="201">
        <v>0.99</v>
      </c>
      <c r="AB40" s="201">
        <v>0</v>
      </c>
      <c r="AC40" s="201">
        <v>20.34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4.22</v>
      </c>
      <c r="AV40" s="201">
        <v>0.14000000000000001</v>
      </c>
      <c r="AW40" s="201">
        <v>0.08</v>
      </c>
      <c r="AX40" s="201">
        <v>0.18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240.17</v>
      </c>
      <c r="L41" s="201">
        <v>10.9</v>
      </c>
      <c r="M41" s="201">
        <v>29.19</v>
      </c>
      <c r="N41" s="201">
        <v>23.65</v>
      </c>
      <c r="O41" s="201">
        <v>34.24</v>
      </c>
      <c r="P41" s="201">
        <v>1.1000000000000001</v>
      </c>
      <c r="Q41" s="201">
        <v>2.71</v>
      </c>
      <c r="R41" s="201">
        <v>8.8800000000000008</v>
      </c>
      <c r="S41" s="201">
        <v>5.82</v>
      </c>
      <c r="T41" s="201">
        <v>0.65</v>
      </c>
      <c r="U41" s="201">
        <v>2.14</v>
      </c>
      <c r="V41" s="201">
        <v>4.3099999999999996</v>
      </c>
      <c r="W41" s="201">
        <v>8.84</v>
      </c>
      <c r="X41" s="201">
        <v>30.4</v>
      </c>
      <c r="Y41" s="201">
        <v>0</v>
      </c>
      <c r="Z41" s="201">
        <v>64.75</v>
      </c>
      <c r="AA41" s="201">
        <v>0.99</v>
      </c>
      <c r="AB41" s="201">
        <v>0</v>
      </c>
      <c r="AC41" s="201">
        <v>20.34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4.22</v>
      </c>
      <c r="AV41" s="201">
        <v>0.14000000000000001</v>
      </c>
      <c r="AW41" s="201">
        <v>0.03</v>
      </c>
      <c r="AX41" s="201">
        <v>0.18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240.17</v>
      </c>
      <c r="L42" s="201">
        <v>10.9</v>
      </c>
      <c r="M42" s="201">
        <v>29.19</v>
      </c>
      <c r="N42" s="201">
        <v>23.65</v>
      </c>
      <c r="O42" s="201">
        <v>34.24</v>
      </c>
      <c r="P42" s="201">
        <v>1.1000000000000001</v>
      </c>
      <c r="Q42" s="201">
        <v>2.71</v>
      </c>
      <c r="R42" s="201">
        <v>8.8800000000000008</v>
      </c>
      <c r="S42" s="201">
        <v>5.82</v>
      </c>
      <c r="T42" s="201">
        <v>0.65</v>
      </c>
      <c r="U42" s="201">
        <v>2.14</v>
      </c>
      <c r="V42" s="201">
        <v>4.3099999999999996</v>
      </c>
      <c r="W42" s="201">
        <v>8.84</v>
      </c>
      <c r="X42" s="201">
        <v>30.4</v>
      </c>
      <c r="Y42" s="201">
        <v>0</v>
      </c>
      <c r="Z42" s="201">
        <v>64.75</v>
      </c>
      <c r="AA42" s="201">
        <v>0.99</v>
      </c>
      <c r="AB42" s="201">
        <v>0</v>
      </c>
      <c r="AC42" s="201">
        <v>20.34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4.22</v>
      </c>
      <c r="AV42" s="201">
        <v>0.14000000000000001</v>
      </c>
      <c r="AW42" s="201">
        <v>0.03</v>
      </c>
      <c r="AX42" s="201">
        <v>0.18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240.17</v>
      </c>
      <c r="L43" s="201">
        <v>10.9</v>
      </c>
      <c r="M43" s="201">
        <v>30.97</v>
      </c>
      <c r="N43" s="201">
        <v>24.93</v>
      </c>
      <c r="O43" s="201">
        <v>36.130000000000003</v>
      </c>
      <c r="P43" s="201">
        <v>1.1399999999999999</v>
      </c>
      <c r="Q43" s="201">
        <v>2.71</v>
      </c>
      <c r="R43" s="201">
        <v>8.8800000000000008</v>
      </c>
      <c r="S43" s="201">
        <v>5.82</v>
      </c>
      <c r="T43" s="201">
        <v>0.65</v>
      </c>
      <c r="U43" s="201">
        <v>2.11</v>
      </c>
      <c r="V43" s="201">
        <v>4.3099999999999996</v>
      </c>
      <c r="W43" s="201">
        <v>8.84</v>
      </c>
      <c r="X43" s="201">
        <v>30.4</v>
      </c>
      <c r="Y43" s="201">
        <v>0</v>
      </c>
      <c r="Z43" s="201">
        <v>64.75</v>
      </c>
      <c r="AA43" s="201">
        <v>0.99</v>
      </c>
      <c r="AB43" s="201">
        <v>0</v>
      </c>
      <c r="AC43" s="201">
        <v>20.34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4.22</v>
      </c>
      <c r="AV43" s="201">
        <v>0.14000000000000001</v>
      </c>
      <c r="AW43" s="201">
        <v>0.03</v>
      </c>
      <c r="AX43" s="201">
        <v>0.18</v>
      </c>
      <c r="AY43" s="201">
        <v>1.1299999999999999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240.17</v>
      </c>
      <c r="L44" s="201">
        <v>10.9</v>
      </c>
      <c r="M44" s="201">
        <v>30.97</v>
      </c>
      <c r="N44" s="201">
        <v>24.93</v>
      </c>
      <c r="O44" s="201">
        <v>36.130000000000003</v>
      </c>
      <c r="P44" s="201">
        <v>1.1399999999999999</v>
      </c>
      <c r="Q44" s="201">
        <v>2.71</v>
      </c>
      <c r="R44" s="201">
        <v>8.8800000000000008</v>
      </c>
      <c r="S44" s="201">
        <v>5.82</v>
      </c>
      <c r="T44" s="201">
        <v>0.65</v>
      </c>
      <c r="U44" s="201">
        <v>2.11</v>
      </c>
      <c r="V44" s="201">
        <v>4.3099999999999996</v>
      </c>
      <c r="W44" s="201">
        <v>8.84</v>
      </c>
      <c r="X44" s="201">
        <v>30.4</v>
      </c>
      <c r="Y44" s="201">
        <v>0</v>
      </c>
      <c r="Z44" s="201">
        <v>64.75</v>
      </c>
      <c r="AA44" s="201">
        <v>0.99</v>
      </c>
      <c r="AB44" s="201">
        <v>0</v>
      </c>
      <c r="AC44" s="201">
        <v>20.34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4.22</v>
      </c>
      <c r="AV44" s="201">
        <v>0.14000000000000001</v>
      </c>
      <c r="AW44" s="201">
        <v>0.03</v>
      </c>
      <c r="AX44" s="201">
        <v>0.18</v>
      </c>
      <c r="AY44" s="201">
        <v>1.1299999999999999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240.17</v>
      </c>
      <c r="L45" s="201">
        <v>10.9</v>
      </c>
      <c r="M45" s="201">
        <v>30.97</v>
      </c>
      <c r="N45" s="201">
        <v>24.93</v>
      </c>
      <c r="O45" s="201">
        <v>36.130000000000003</v>
      </c>
      <c r="P45" s="201">
        <v>1.1399999999999999</v>
      </c>
      <c r="Q45" s="201">
        <v>2.71</v>
      </c>
      <c r="R45" s="201">
        <v>8.8800000000000008</v>
      </c>
      <c r="S45" s="201">
        <v>5.82</v>
      </c>
      <c r="T45" s="201">
        <v>0.65</v>
      </c>
      <c r="U45" s="201">
        <v>2.11</v>
      </c>
      <c r="V45" s="201">
        <v>4.3099999999999996</v>
      </c>
      <c r="W45" s="201">
        <v>8.84</v>
      </c>
      <c r="X45" s="201">
        <v>30.4</v>
      </c>
      <c r="Y45" s="201">
        <v>0</v>
      </c>
      <c r="Z45" s="201">
        <v>64.75</v>
      </c>
      <c r="AA45" s="201">
        <v>0.99</v>
      </c>
      <c r="AB45" s="201">
        <v>0</v>
      </c>
      <c r="AC45" s="201">
        <v>20.34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4.22</v>
      </c>
      <c r="AV45" s="201">
        <v>0.14000000000000001</v>
      </c>
      <c r="AW45" s="201">
        <v>0</v>
      </c>
      <c r="AX45" s="201">
        <v>0.18</v>
      </c>
      <c r="AY45" s="201">
        <v>1.1299999999999999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240.17</v>
      </c>
      <c r="L46" s="201">
        <v>10.9</v>
      </c>
      <c r="M46" s="201">
        <v>30.97</v>
      </c>
      <c r="N46" s="201">
        <v>24.93</v>
      </c>
      <c r="O46" s="201">
        <v>36.130000000000003</v>
      </c>
      <c r="P46" s="201">
        <v>1.1399999999999999</v>
      </c>
      <c r="Q46" s="201">
        <v>2.71</v>
      </c>
      <c r="R46" s="201">
        <v>8.8800000000000008</v>
      </c>
      <c r="S46" s="201">
        <v>5.82</v>
      </c>
      <c r="T46" s="201">
        <v>0.65</v>
      </c>
      <c r="U46" s="201">
        <v>2.11</v>
      </c>
      <c r="V46" s="201">
        <v>4.3099999999999996</v>
      </c>
      <c r="W46" s="201">
        <v>8.85</v>
      </c>
      <c r="X46" s="201">
        <v>30.4</v>
      </c>
      <c r="Y46" s="201">
        <v>0</v>
      </c>
      <c r="Z46" s="201">
        <v>64.75</v>
      </c>
      <c r="AA46" s="201">
        <v>0.99</v>
      </c>
      <c r="AB46" s="201">
        <v>0</v>
      </c>
      <c r="AC46" s="201">
        <v>20.34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4.22</v>
      </c>
      <c r="AV46" s="201">
        <v>0.14000000000000001</v>
      </c>
      <c r="AW46" s="201">
        <v>0</v>
      </c>
      <c r="AX46" s="201">
        <v>0.18</v>
      </c>
      <c r="AY46" s="201">
        <v>1.1299999999999999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240.17</v>
      </c>
      <c r="L47" s="201">
        <v>10.9</v>
      </c>
      <c r="M47" s="201">
        <v>30.97</v>
      </c>
      <c r="N47" s="201">
        <v>24.93</v>
      </c>
      <c r="O47" s="201">
        <v>23.58</v>
      </c>
      <c r="P47" s="201">
        <v>1.1399999999999999</v>
      </c>
      <c r="Q47" s="201">
        <v>2.62</v>
      </c>
      <c r="R47" s="201">
        <v>9.2100000000000009</v>
      </c>
      <c r="S47" s="201">
        <v>5.82</v>
      </c>
      <c r="T47" s="201">
        <v>0.68</v>
      </c>
      <c r="U47" s="201">
        <v>2.11</v>
      </c>
      <c r="V47" s="201">
        <v>4.3099999999999996</v>
      </c>
      <c r="W47" s="201">
        <v>8.85</v>
      </c>
      <c r="X47" s="201">
        <v>29.43</v>
      </c>
      <c r="Y47" s="201">
        <v>0</v>
      </c>
      <c r="Z47" s="201">
        <v>64.75</v>
      </c>
      <c r="AA47" s="201">
        <v>0.99</v>
      </c>
      <c r="AB47" s="201">
        <v>0</v>
      </c>
      <c r="AC47" s="201">
        <v>20.34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4.08</v>
      </c>
      <c r="AV47" s="201">
        <v>0.28999999999999998</v>
      </c>
      <c r="AW47" s="201">
        <v>0</v>
      </c>
      <c r="AX47" s="201">
        <v>0.18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240.17</v>
      </c>
      <c r="L48" s="201">
        <v>10.9</v>
      </c>
      <c r="M48" s="201">
        <v>30.97</v>
      </c>
      <c r="N48" s="201">
        <v>24.93</v>
      </c>
      <c r="O48" s="201">
        <v>2.69</v>
      </c>
      <c r="P48" s="201">
        <v>1.1399999999999999</v>
      </c>
      <c r="Q48" s="201">
        <v>2.62</v>
      </c>
      <c r="R48" s="201">
        <v>9.2100000000000009</v>
      </c>
      <c r="S48" s="201">
        <v>5.82</v>
      </c>
      <c r="T48" s="201">
        <v>0.68</v>
      </c>
      <c r="U48" s="201">
        <v>2.11</v>
      </c>
      <c r="V48" s="201">
        <v>4.3099999999999996</v>
      </c>
      <c r="W48" s="201">
        <v>8.85</v>
      </c>
      <c r="X48" s="201">
        <v>29.43</v>
      </c>
      <c r="Y48" s="201">
        <v>0</v>
      </c>
      <c r="Z48" s="201">
        <v>64.75</v>
      </c>
      <c r="AA48" s="201">
        <v>0.99</v>
      </c>
      <c r="AB48" s="201">
        <v>0</v>
      </c>
      <c r="AC48" s="201">
        <v>20.34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4.08</v>
      </c>
      <c r="AV48" s="201">
        <v>0.28999999999999998</v>
      </c>
      <c r="AW48" s="201">
        <v>0</v>
      </c>
      <c r="AX48" s="201">
        <v>0.18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239.42</v>
      </c>
      <c r="L49" s="201">
        <v>10.130000000000001</v>
      </c>
      <c r="M49" s="201">
        <v>2.33</v>
      </c>
      <c r="N49" s="201">
        <v>1.93</v>
      </c>
      <c r="O49" s="201">
        <v>2.69</v>
      </c>
      <c r="P49" s="201">
        <v>1.1399999999999999</v>
      </c>
      <c r="Q49" s="201">
        <v>2.62</v>
      </c>
      <c r="R49" s="201">
        <v>9.2100000000000009</v>
      </c>
      <c r="S49" s="201">
        <v>5.82</v>
      </c>
      <c r="T49" s="201">
        <v>0.68</v>
      </c>
      <c r="U49" s="201">
        <v>2.11</v>
      </c>
      <c r="V49" s="201">
        <v>4.3099999999999996</v>
      </c>
      <c r="W49" s="201">
        <v>8.85</v>
      </c>
      <c r="X49" s="201">
        <v>29.43</v>
      </c>
      <c r="Y49" s="201">
        <v>0</v>
      </c>
      <c r="Z49" s="201">
        <v>64.75</v>
      </c>
      <c r="AA49" s="201">
        <v>0.99</v>
      </c>
      <c r="AB49" s="201">
        <v>0</v>
      </c>
      <c r="AC49" s="201">
        <v>20.34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4.08</v>
      </c>
      <c r="AV49" s="201">
        <v>0.28999999999999998</v>
      </c>
      <c r="AW49" s="201">
        <v>0</v>
      </c>
      <c r="AX49" s="201">
        <v>0.18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239.42</v>
      </c>
      <c r="L50" s="201">
        <v>10.130000000000001</v>
      </c>
      <c r="M50" s="201">
        <v>2.33</v>
      </c>
      <c r="N50" s="201">
        <v>1.93</v>
      </c>
      <c r="O50" s="201">
        <v>2.69</v>
      </c>
      <c r="P50" s="201">
        <v>1.1399999999999999</v>
      </c>
      <c r="Q50" s="201">
        <v>2.62</v>
      </c>
      <c r="R50" s="201">
        <v>9.2100000000000009</v>
      </c>
      <c r="S50" s="201">
        <v>5.82</v>
      </c>
      <c r="T50" s="201">
        <v>0.68</v>
      </c>
      <c r="U50" s="201">
        <v>2.11</v>
      </c>
      <c r="V50" s="201">
        <v>4.3099999999999996</v>
      </c>
      <c r="W50" s="201">
        <v>8.85</v>
      </c>
      <c r="X50" s="201">
        <v>29.43</v>
      </c>
      <c r="Y50" s="201">
        <v>0</v>
      </c>
      <c r="Z50" s="201">
        <v>64.75</v>
      </c>
      <c r="AA50" s="201">
        <v>0.99</v>
      </c>
      <c r="AB50" s="201">
        <v>0</v>
      </c>
      <c r="AC50" s="201">
        <v>20.34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4.08</v>
      </c>
      <c r="AV50" s="201">
        <v>0.28999999999999998</v>
      </c>
      <c r="AW50" s="201">
        <v>0</v>
      </c>
      <c r="AX50" s="201">
        <v>0.18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33.630000000000003</v>
      </c>
      <c r="K51" s="201">
        <v>237.27</v>
      </c>
      <c r="L51" s="201">
        <v>10.130000000000001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2.62</v>
      </c>
      <c r="R51" s="201">
        <v>9.2100000000000009</v>
      </c>
      <c r="S51" s="201">
        <v>5.82</v>
      </c>
      <c r="T51" s="201">
        <v>0.68</v>
      </c>
      <c r="U51" s="201">
        <v>2.11</v>
      </c>
      <c r="V51" s="201">
        <v>4.3099999999999996</v>
      </c>
      <c r="W51" s="201">
        <v>8.85</v>
      </c>
      <c r="X51" s="201">
        <v>29.43</v>
      </c>
      <c r="Y51" s="201">
        <v>0</v>
      </c>
      <c r="Z51" s="201">
        <v>64.75</v>
      </c>
      <c r="AA51" s="201">
        <v>0.99</v>
      </c>
      <c r="AB51" s="201">
        <v>0</v>
      </c>
      <c r="AC51" s="201">
        <v>20.34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4.08</v>
      </c>
      <c r="AV51" s="201">
        <v>0.28999999999999998</v>
      </c>
      <c r="AW51" s="201">
        <v>0</v>
      </c>
      <c r="AX51" s="201">
        <v>0.22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33.630000000000003</v>
      </c>
      <c r="K52" s="201">
        <v>237.27</v>
      </c>
      <c r="L52" s="201">
        <v>10.130000000000001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2.62</v>
      </c>
      <c r="R52" s="201">
        <v>9.2100000000000009</v>
      </c>
      <c r="S52" s="201">
        <v>5.82</v>
      </c>
      <c r="T52" s="201">
        <v>0.68</v>
      </c>
      <c r="U52" s="201">
        <v>2.11</v>
      </c>
      <c r="V52" s="201">
        <v>4.3099999999999996</v>
      </c>
      <c r="W52" s="201">
        <v>8.85</v>
      </c>
      <c r="X52" s="201">
        <v>29.43</v>
      </c>
      <c r="Y52" s="201">
        <v>0</v>
      </c>
      <c r="Z52" s="201">
        <v>64.75</v>
      </c>
      <c r="AA52" s="201">
        <v>0.99</v>
      </c>
      <c r="AB52" s="201">
        <v>0</v>
      </c>
      <c r="AC52" s="201">
        <v>20.34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4.08</v>
      </c>
      <c r="AV52" s="201">
        <v>0.28999999999999998</v>
      </c>
      <c r="AW52" s="201">
        <v>0</v>
      </c>
      <c r="AX52" s="201">
        <v>0.22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33.630000000000003</v>
      </c>
      <c r="K53" s="201">
        <v>237.27</v>
      </c>
      <c r="L53" s="201">
        <v>10.37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2.62</v>
      </c>
      <c r="R53" s="201">
        <v>9.2100000000000009</v>
      </c>
      <c r="S53" s="201">
        <v>5.82</v>
      </c>
      <c r="T53" s="201">
        <v>0.68</v>
      </c>
      <c r="U53" s="201">
        <v>2.11</v>
      </c>
      <c r="V53" s="201">
        <v>4.3099999999999996</v>
      </c>
      <c r="W53" s="201">
        <v>8.85</v>
      </c>
      <c r="X53" s="201">
        <v>29.43</v>
      </c>
      <c r="Y53" s="201">
        <v>0</v>
      </c>
      <c r="Z53" s="201">
        <v>64.05</v>
      </c>
      <c r="AA53" s="201">
        <v>0.99</v>
      </c>
      <c r="AB53" s="201">
        <v>0</v>
      </c>
      <c r="AC53" s="201">
        <v>20.34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4.08</v>
      </c>
      <c r="AV53" s="201">
        <v>0.28999999999999998</v>
      </c>
      <c r="AW53" s="201">
        <v>0</v>
      </c>
      <c r="AX53" s="201">
        <v>0.22</v>
      </c>
      <c r="AY53" s="201">
        <v>1.26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33.630000000000003</v>
      </c>
      <c r="K54" s="201">
        <v>237.27</v>
      </c>
      <c r="L54" s="201">
        <v>10.37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2.62</v>
      </c>
      <c r="R54" s="201">
        <v>9.2100000000000009</v>
      </c>
      <c r="S54" s="201">
        <v>5.82</v>
      </c>
      <c r="T54" s="201">
        <v>0.68</v>
      </c>
      <c r="U54" s="201">
        <v>2.11</v>
      </c>
      <c r="V54" s="201">
        <v>4.3099999999999996</v>
      </c>
      <c r="W54" s="201">
        <v>8.85</v>
      </c>
      <c r="X54" s="201">
        <v>29.43</v>
      </c>
      <c r="Y54" s="201">
        <v>0</v>
      </c>
      <c r="Z54" s="201">
        <v>64.05</v>
      </c>
      <c r="AA54" s="201">
        <v>0.99</v>
      </c>
      <c r="AB54" s="201">
        <v>0</v>
      </c>
      <c r="AC54" s="201">
        <v>20.34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4.08</v>
      </c>
      <c r="AV54" s="201">
        <v>0.28999999999999998</v>
      </c>
      <c r="AW54" s="201">
        <v>0</v>
      </c>
      <c r="AX54" s="201">
        <v>0.22</v>
      </c>
      <c r="AY54" s="201">
        <v>1.26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33.630000000000003</v>
      </c>
      <c r="K55" s="201">
        <v>237.27</v>
      </c>
      <c r="L55" s="201">
        <v>10.37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2.62</v>
      </c>
      <c r="R55" s="201">
        <v>9.2100000000000009</v>
      </c>
      <c r="S55" s="201">
        <v>5.82</v>
      </c>
      <c r="T55" s="201">
        <v>0.68</v>
      </c>
      <c r="U55" s="201">
        <v>2.11</v>
      </c>
      <c r="V55" s="201">
        <v>0.32</v>
      </c>
      <c r="W55" s="201">
        <v>0.69</v>
      </c>
      <c r="X55" s="201">
        <v>2.29</v>
      </c>
      <c r="Y55" s="201">
        <v>0</v>
      </c>
      <c r="Z55" s="201">
        <v>62.64</v>
      </c>
      <c r="AA55" s="201">
        <v>0.99</v>
      </c>
      <c r="AB55" s="201">
        <v>0</v>
      </c>
      <c r="AC55" s="201">
        <v>20.34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0.28000000000000003</v>
      </c>
      <c r="AV55" s="201">
        <v>0.28999999999999998</v>
      </c>
      <c r="AW55" s="201">
        <v>0</v>
      </c>
      <c r="AX55" s="201">
        <v>0.22</v>
      </c>
      <c r="AY55" s="201">
        <v>1.26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33.630000000000003</v>
      </c>
      <c r="K56" s="201">
        <v>237.27</v>
      </c>
      <c r="L56" s="201">
        <v>10.37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2.62</v>
      </c>
      <c r="R56" s="201">
        <v>9.2100000000000009</v>
      </c>
      <c r="S56" s="201">
        <v>5.82</v>
      </c>
      <c r="T56" s="201">
        <v>0.68</v>
      </c>
      <c r="U56" s="201">
        <v>2.11</v>
      </c>
      <c r="V56" s="201">
        <v>0.32</v>
      </c>
      <c r="W56" s="201">
        <v>0.69</v>
      </c>
      <c r="X56" s="201">
        <v>2.29</v>
      </c>
      <c r="Y56" s="201">
        <v>0</v>
      </c>
      <c r="Z56" s="201">
        <v>6.9</v>
      </c>
      <c r="AA56" s="201">
        <v>0.99</v>
      </c>
      <c r="AB56" s="201">
        <v>0</v>
      </c>
      <c r="AC56" s="201">
        <v>20.34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0.28000000000000003</v>
      </c>
      <c r="AV56" s="201">
        <v>0.28999999999999998</v>
      </c>
      <c r="AW56" s="201">
        <v>0</v>
      </c>
      <c r="AX56" s="201">
        <v>0.22</v>
      </c>
      <c r="AY56" s="201">
        <v>1.26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33.630000000000003</v>
      </c>
      <c r="K57" s="201">
        <v>237.27</v>
      </c>
      <c r="L57" s="201">
        <v>10.37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0.71</v>
      </c>
      <c r="R57" s="201">
        <v>0.69</v>
      </c>
      <c r="S57" s="201">
        <v>0.43</v>
      </c>
      <c r="T57" s="201">
        <v>0.05</v>
      </c>
      <c r="U57" s="201">
        <v>2.11</v>
      </c>
      <c r="V57" s="201">
        <v>0.32</v>
      </c>
      <c r="W57" s="201">
        <v>0.69</v>
      </c>
      <c r="X57" s="201">
        <v>2.29</v>
      </c>
      <c r="Y57" s="201">
        <v>0</v>
      </c>
      <c r="Z57" s="201">
        <v>9.82</v>
      </c>
      <c r="AA57" s="201">
        <v>0</v>
      </c>
      <c r="AB57" s="201">
        <v>0</v>
      </c>
      <c r="AC57" s="201">
        <v>20.34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0.28000000000000003</v>
      </c>
      <c r="AV57" s="201">
        <v>0.28999999999999998</v>
      </c>
      <c r="AW57" s="201">
        <v>0</v>
      </c>
      <c r="AX57" s="201">
        <v>0.22</v>
      </c>
      <c r="AY57" s="201">
        <v>0.21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33.630000000000003</v>
      </c>
      <c r="K58" s="201">
        <v>237.27</v>
      </c>
      <c r="L58" s="201">
        <v>10.37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0.71</v>
      </c>
      <c r="R58" s="201">
        <v>0.7</v>
      </c>
      <c r="S58" s="201">
        <v>0.43</v>
      </c>
      <c r="T58" s="201">
        <v>0.05</v>
      </c>
      <c r="U58" s="201">
        <v>2.11</v>
      </c>
      <c r="V58" s="201">
        <v>0.32</v>
      </c>
      <c r="W58" s="201">
        <v>0.69</v>
      </c>
      <c r="X58" s="201">
        <v>2.29</v>
      </c>
      <c r="Y58" s="201">
        <v>0</v>
      </c>
      <c r="Z58" s="201">
        <v>4.3</v>
      </c>
      <c r="AA58" s="201">
        <v>0</v>
      </c>
      <c r="AB58" s="201">
        <v>0</v>
      </c>
      <c r="AC58" s="201">
        <v>20.34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0.28000000000000003</v>
      </c>
      <c r="AV58" s="201">
        <v>0.28999999999999998</v>
      </c>
      <c r="AW58" s="201">
        <v>0</v>
      </c>
      <c r="AX58" s="201">
        <v>0.22</v>
      </c>
      <c r="AY58" s="201">
        <v>0.21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33.21</v>
      </c>
      <c r="K59" s="201">
        <v>193.85</v>
      </c>
      <c r="L59" s="201">
        <v>10.37</v>
      </c>
      <c r="M59" s="201">
        <v>2.33</v>
      </c>
      <c r="N59" s="201">
        <v>1.93</v>
      </c>
      <c r="O59" s="201">
        <v>2.69</v>
      </c>
      <c r="P59" s="201">
        <v>1.1399999999999999</v>
      </c>
      <c r="Q59" s="201">
        <v>0.71</v>
      </c>
      <c r="R59" s="201">
        <v>0.7</v>
      </c>
      <c r="S59" s="201">
        <v>0.43</v>
      </c>
      <c r="T59" s="201">
        <v>0.05</v>
      </c>
      <c r="U59" s="201">
        <v>2.11</v>
      </c>
      <c r="V59" s="201">
        <v>0.32</v>
      </c>
      <c r="W59" s="201">
        <v>0.69</v>
      </c>
      <c r="X59" s="201">
        <v>2.29</v>
      </c>
      <c r="Y59" s="201">
        <v>0</v>
      </c>
      <c r="Z59" s="201">
        <v>4.3</v>
      </c>
      <c r="AA59" s="201">
        <v>0</v>
      </c>
      <c r="AB59" s="201">
        <v>0</v>
      </c>
      <c r="AC59" s="201">
        <v>20.34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0.28000000000000003</v>
      </c>
      <c r="AV59" s="201">
        <v>0.28999999999999998</v>
      </c>
      <c r="AW59" s="201">
        <v>0</v>
      </c>
      <c r="AX59" s="201">
        <v>0.22</v>
      </c>
      <c r="AY59" s="201">
        <v>0.21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33.21</v>
      </c>
      <c r="K60" s="201">
        <v>145.61000000000001</v>
      </c>
      <c r="L60" s="201">
        <v>10.37</v>
      </c>
      <c r="M60" s="201">
        <v>2.33</v>
      </c>
      <c r="N60" s="201">
        <v>1.93</v>
      </c>
      <c r="O60" s="201">
        <v>2.69</v>
      </c>
      <c r="P60" s="201">
        <v>1.1399999999999999</v>
      </c>
      <c r="Q60" s="201">
        <v>0.71</v>
      </c>
      <c r="R60" s="201">
        <v>0.7</v>
      </c>
      <c r="S60" s="201">
        <v>0.43</v>
      </c>
      <c r="T60" s="201">
        <v>0.05</v>
      </c>
      <c r="U60" s="201">
        <v>2.11</v>
      </c>
      <c r="V60" s="201">
        <v>0.32</v>
      </c>
      <c r="W60" s="201">
        <v>0.69</v>
      </c>
      <c r="X60" s="201">
        <v>2.29</v>
      </c>
      <c r="Y60" s="201">
        <v>0</v>
      </c>
      <c r="Z60" s="201">
        <v>4.3</v>
      </c>
      <c r="AA60" s="201">
        <v>0</v>
      </c>
      <c r="AB60" s="201">
        <v>0</v>
      </c>
      <c r="AC60" s="201">
        <v>23.98</v>
      </c>
      <c r="AD60" s="201">
        <v>0</v>
      </c>
      <c r="AE60" s="201">
        <v>0</v>
      </c>
      <c r="AF60" s="201">
        <v>0</v>
      </c>
      <c r="AG60" s="201">
        <v>0.04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0.28000000000000003</v>
      </c>
      <c r="AV60" s="201">
        <v>0.28999999999999998</v>
      </c>
      <c r="AW60" s="201">
        <v>0</v>
      </c>
      <c r="AX60" s="201">
        <v>0.22</v>
      </c>
      <c r="AY60" s="201">
        <v>0.21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33.21</v>
      </c>
      <c r="K61" s="201">
        <v>97.37</v>
      </c>
      <c r="L61" s="201">
        <v>10.37</v>
      </c>
      <c r="M61" s="201">
        <v>2.33</v>
      </c>
      <c r="N61" s="201">
        <v>1.93</v>
      </c>
      <c r="O61" s="201">
        <v>2.69</v>
      </c>
      <c r="P61" s="201">
        <v>1.1399999999999999</v>
      </c>
      <c r="Q61" s="201">
        <v>0.71</v>
      </c>
      <c r="R61" s="201">
        <v>0.7</v>
      </c>
      <c r="S61" s="201">
        <v>0.43</v>
      </c>
      <c r="T61" s="201">
        <v>0.05</v>
      </c>
      <c r="U61" s="201">
        <v>2.11</v>
      </c>
      <c r="V61" s="201">
        <v>0.32</v>
      </c>
      <c r="W61" s="201">
        <v>0.69</v>
      </c>
      <c r="X61" s="201">
        <v>2.29</v>
      </c>
      <c r="Y61" s="201">
        <v>0</v>
      </c>
      <c r="Z61" s="201">
        <v>4.3</v>
      </c>
      <c r="AA61" s="201">
        <v>0.99</v>
      </c>
      <c r="AB61" s="201">
        <v>0</v>
      </c>
      <c r="AC61" s="201">
        <v>23.98</v>
      </c>
      <c r="AD61" s="201">
        <v>0</v>
      </c>
      <c r="AE61" s="201">
        <v>0</v>
      </c>
      <c r="AF61" s="201">
        <v>0</v>
      </c>
      <c r="AG61" s="201">
        <v>0.04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0.28000000000000003</v>
      </c>
      <c r="AV61" s="201">
        <v>0.28999999999999998</v>
      </c>
      <c r="AW61" s="201">
        <v>0</v>
      </c>
      <c r="AX61" s="201">
        <v>0.22</v>
      </c>
      <c r="AY61" s="201">
        <v>0.21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33.21</v>
      </c>
      <c r="K62" s="201">
        <v>49.12</v>
      </c>
      <c r="L62" s="201">
        <v>10.37</v>
      </c>
      <c r="M62" s="201">
        <v>2.33</v>
      </c>
      <c r="N62" s="201">
        <v>1.93</v>
      </c>
      <c r="O62" s="201">
        <v>2.69</v>
      </c>
      <c r="P62" s="201">
        <v>1.1399999999999999</v>
      </c>
      <c r="Q62" s="201">
        <v>0.71</v>
      </c>
      <c r="R62" s="201">
        <v>0.7</v>
      </c>
      <c r="S62" s="201">
        <v>0.43</v>
      </c>
      <c r="T62" s="201">
        <v>0.05</v>
      </c>
      <c r="U62" s="201">
        <v>2.11</v>
      </c>
      <c r="V62" s="201">
        <v>0.32</v>
      </c>
      <c r="W62" s="201">
        <v>0.69</v>
      </c>
      <c r="X62" s="201">
        <v>2.29</v>
      </c>
      <c r="Y62" s="201">
        <v>0</v>
      </c>
      <c r="Z62" s="201">
        <v>4.3</v>
      </c>
      <c r="AA62" s="201">
        <v>0.99</v>
      </c>
      <c r="AB62" s="201">
        <v>0</v>
      </c>
      <c r="AC62" s="201">
        <v>23.98</v>
      </c>
      <c r="AD62" s="201">
        <v>0</v>
      </c>
      <c r="AE62" s="201">
        <v>0</v>
      </c>
      <c r="AF62" s="201">
        <v>0</v>
      </c>
      <c r="AG62" s="201">
        <v>0.04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0.28000000000000003</v>
      </c>
      <c r="AV62" s="201">
        <v>0.28999999999999998</v>
      </c>
      <c r="AW62" s="201">
        <v>0</v>
      </c>
      <c r="AX62" s="201">
        <v>0.22</v>
      </c>
      <c r="AY62" s="201">
        <v>0.21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33.21</v>
      </c>
      <c r="K63" s="201">
        <v>18.760000000000002</v>
      </c>
      <c r="L63" s="201">
        <v>0.63</v>
      </c>
      <c r="M63" s="201">
        <v>2.33</v>
      </c>
      <c r="N63" s="201">
        <v>1.93</v>
      </c>
      <c r="O63" s="201">
        <v>2.69</v>
      </c>
      <c r="P63" s="201">
        <v>1.1399999999999999</v>
      </c>
      <c r="Q63" s="201">
        <v>0.18</v>
      </c>
      <c r="R63" s="201">
        <v>0.7</v>
      </c>
      <c r="S63" s="201">
        <v>0.43</v>
      </c>
      <c r="T63" s="201">
        <v>0.05</v>
      </c>
      <c r="U63" s="201">
        <v>2.11</v>
      </c>
      <c r="V63" s="201">
        <v>0.32</v>
      </c>
      <c r="W63" s="201">
        <v>0.69</v>
      </c>
      <c r="X63" s="201">
        <v>2.29</v>
      </c>
      <c r="Y63" s="201">
        <v>0</v>
      </c>
      <c r="Z63" s="201">
        <v>4.3</v>
      </c>
      <c r="AA63" s="201">
        <v>0.99</v>
      </c>
      <c r="AB63" s="201">
        <v>0</v>
      </c>
      <c r="AC63" s="201">
        <v>22.61</v>
      </c>
      <c r="AD63" s="201">
        <v>0</v>
      </c>
      <c r="AE63" s="201">
        <v>0</v>
      </c>
      <c r="AF63" s="201">
        <v>0</v>
      </c>
      <c r="AG63" s="201">
        <v>0.04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</v>
      </c>
      <c r="AX63" s="201">
        <v>0.22</v>
      </c>
      <c r="AY63" s="201">
        <v>0.21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33.21</v>
      </c>
      <c r="K64" s="201">
        <v>17.98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0.18</v>
      </c>
      <c r="R64" s="201">
        <v>0.7</v>
      </c>
      <c r="S64" s="201">
        <v>0.43</v>
      </c>
      <c r="T64" s="201">
        <v>0.05</v>
      </c>
      <c r="U64" s="201">
        <v>2.11</v>
      </c>
      <c r="V64" s="201">
        <v>0.32</v>
      </c>
      <c r="W64" s="201">
        <v>0.69</v>
      </c>
      <c r="X64" s="201">
        <v>2.29</v>
      </c>
      <c r="Y64" s="201">
        <v>0</v>
      </c>
      <c r="Z64" s="201">
        <v>4.3</v>
      </c>
      <c r="AA64" s="201">
        <v>0.99</v>
      </c>
      <c r="AB64" s="201">
        <v>0</v>
      </c>
      <c r="AC64" s="201">
        <v>20.34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0</v>
      </c>
      <c r="AX64" s="201">
        <v>0.22</v>
      </c>
      <c r="AY64" s="201">
        <v>0.21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33.21</v>
      </c>
      <c r="K65" s="201">
        <v>17.98</v>
      </c>
      <c r="L65" s="201">
        <v>0.63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0.18</v>
      </c>
      <c r="R65" s="201">
        <v>0.7</v>
      </c>
      <c r="S65" s="201">
        <v>0.43</v>
      </c>
      <c r="T65" s="201">
        <v>0.05</v>
      </c>
      <c r="U65" s="201">
        <v>2.11</v>
      </c>
      <c r="V65" s="201">
        <v>0.32</v>
      </c>
      <c r="W65" s="201">
        <v>0.69</v>
      </c>
      <c r="X65" s="201">
        <v>2.29</v>
      </c>
      <c r="Y65" s="201">
        <v>0</v>
      </c>
      <c r="Z65" s="201">
        <v>4.3</v>
      </c>
      <c r="AA65" s="201">
        <v>0.99</v>
      </c>
      <c r="AB65" s="201">
        <v>0</v>
      </c>
      <c r="AC65" s="201">
        <v>20.34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161.47999999999999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</v>
      </c>
      <c r="AX65" s="201">
        <v>0.22</v>
      </c>
      <c r="AY65" s="201">
        <v>0.21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33.21</v>
      </c>
      <c r="K66" s="201">
        <v>17.98</v>
      </c>
      <c r="L66" s="201">
        <v>0.63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0.18</v>
      </c>
      <c r="R66" s="201">
        <v>0.7</v>
      </c>
      <c r="S66" s="201">
        <v>0.43</v>
      </c>
      <c r="T66" s="201">
        <v>0.05</v>
      </c>
      <c r="U66" s="201">
        <v>2.11</v>
      </c>
      <c r="V66" s="201">
        <v>0.32</v>
      </c>
      <c r="W66" s="201">
        <v>0.69</v>
      </c>
      <c r="X66" s="201">
        <v>2.29</v>
      </c>
      <c r="Y66" s="201">
        <v>0</v>
      </c>
      <c r="Z66" s="201">
        <v>4.3</v>
      </c>
      <c r="AA66" s="201">
        <v>0.99</v>
      </c>
      <c r="AB66" s="201">
        <v>0</v>
      </c>
      <c r="AC66" s="201">
        <v>20.34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161.47999999999999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</v>
      </c>
      <c r="AX66" s="201">
        <v>0.22</v>
      </c>
      <c r="AY66" s="201">
        <v>0.21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32.72</v>
      </c>
      <c r="K67" s="201">
        <v>17.98</v>
      </c>
      <c r="L67" s="201">
        <v>0.63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0.18</v>
      </c>
      <c r="R67" s="201">
        <v>0.7</v>
      </c>
      <c r="S67" s="201">
        <v>0.43</v>
      </c>
      <c r="T67" s="201">
        <v>0.05</v>
      </c>
      <c r="U67" s="201">
        <v>2.11</v>
      </c>
      <c r="V67" s="201">
        <v>0.32</v>
      </c>
      <c r="W67" s="201">
        <v>0.69</v>
      </c>
      <c r="X67" s="201">
        <v>2.29</v>
      </c>
      <c r="Y67" s="201">
        <v>0</v>
      </c>
      <c r="Z67" s="201">
        <v>4.3</v>
      </c>
      <c r="AA67" s="201">
        <v>0.99</v>
      </c>
      <c r="AB67" s="201">
        <v>0</v>
      </c>
      <c r="AC67" s="201">
        <v>20.34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161.47999999999999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</v>
      </c>
      <c r="AX67" s="201">
        <v>0.22</v>
      </c>
      <c r="AY67" s="201">
        <v>0.21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32.72</v>
      </c>
      <c r="K68" s="201">
        <v>17.98</v>
      </c>
      <c r="L68" s="201">
        <v>0.63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0.18</v>
      </c>
      <c r="R68" s="201">
        <v>0.7</v>
      </c>
      <c r="S68" s="201">
        <v>0.43</v>
      </c>
      <c r="T68" s="201">
        <v>0.05</v>
      </c>
      <c r="U68" s="201">
        <v>2.11</v>
      </c>
      <c r="V68" s="201">
        <v>0.32</v>
      </c>
      <c r="W68" s="201">
        <v>0.69</v>
      </c>
      <c r="X68" s="201">
        <v>2.29</v>
      </c>
      <c r="Y68" s="201">
        <v>0</v>
      </c>
      <c r="Z68" s="201">
        <v>4.3</v>
      </c>
      <c r="AA68" s="201">
        <v>0.99</v>
      </c>
      <c r="AB68" s="201">
        <v>0</v>
      </c>
      <c r="AC68" s="201">
        <v>13.52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161.47999999999999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</v>
      </c>
      <c r="AX68" s="201">
        <v>0.22</v>
      </c>
      <c r="AY68" s="201">
        <v>0.21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32.72</v>
      </c>
      <c r="K69" s="201">
        <v>17.98</v>
      </c>
      <c r="L69" s="201">
        <v>0.63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0.18</v>
      </c>
      <c r="R69" s="201">
        <v>0.69</v>
      </c>
      <c r="S69" s="201">
        <v>0.43</v>
      </c>
      <c r="T69" s="201">
        <v>0.05</v>
      </c>
      <c r="U69" s="201">
        <v>2.11</v>
      </c>
      <c r="V69" s="201">
        <v>0.32</v>
      </c>
      <c r="W69" s="201">
        <v>0.69</v>
      </c>
      <c r="X69" s="201">
        <v>2.29</v>
      </c>
      <c r="Y69" s="201">
        <v>0</v>
      </c>
      <c r="Z69" s="201">
        <v>4.3</v>
      </c>
      <c r="AA69" s="201">
        <v>11.51</v>
      </c>
      <c r="AB69" s="201">
        <v>0</v>
      </c>
      <c r="AC69" s="201">
        <v>13.52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161.47999999999999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</v>
      </c>
      <c r="AX69" s="201">
        <v>0.22</v>
      </c>
      <c r="AY69" s="201">
        <v>0.21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32.72</v>
      </c>
      <c r="K70" s="201">
        <v>17.98</v>
      </c>
      <c r="L70" s="201">
        <v>0.63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0.18</v>
      </c>
      <c r="R70" s="201">
        <v>0.69</v>
      </c>
      <c r="S70" s="201">
        <v>0.43</v>
      </c>
      <c r="T70" s="201">
        <v>0.05</v>
      </c>
      <c r="U70" s="201">
        <v>2.11</v>
      </c>
      <c r="V70" s="201">
        <v>0.32</v>
      </c>
      <c r="W70" s="201">
        <v>0.69</v>
      </c>
      <c r="X70" s="201">
        <v>2.29</v>
      </c>
      <c r="Y70" s="201">
        <v>0</v>
      </c>
      <c r="Z70" s="201">
        <v>4.3</v>
      </c>
      <c r="AA70" s="201">
        <v>11.51</v>
      </c>
      <c r="AB70" s="201">
        <v>0</v>
      </c>
      <c r="AC70" s="201">
        <v>13.52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161.47999999999999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0.28000000000000003</v>
      </c>
      <c r="AV70" s="201">
        <v>0.28999999999999998</v>
      </c>
      <c r="AW70" s="201">
        <v>0</v>
      </c>
      <c r="AX70" s="201">
        <v>0.22</v>
      </c>
      <c r="AY70" s="201">
        <v>0.21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32.72</v>
      </c>
      <c r="K71" s="201">
        <v>21.26</v>
      </c>
      <c r="L71" s="201">
        <v>0.63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0.18</v>
      </c>
      <c r="R71" s="201">
        <v>0.69</v>
      </c>
      <c r="S71" s="201">
        <v>0.43</v>
      </c>
      <c r="T71" s="201">
        <v>0.05</v>
      </c>
      <c r="U71" s="201">
        <v>2.14</v>
      </c>
      <c r="V71" s="201">
        <v>0.32</v>
      </c>
      <c r="W71" s="201">
        <v>0.69</v>
      </c>
      <c r="X71" s="201">
        <v>2.29</v>
      </c>
      <c r="Y71" s="201">
        <v>0</v>
      </c>
      <c r="Z71" s="201">
        <v>4.3</v>
      </c>
      <c r="AA71" s="201">
        <v>1</v>
      </c>
      <c r="AB71" s="201">
        <v>0</v>
      </c>
      <c r="AC71" s="201">
        <v>13.52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161.47999999999999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0.06</v>
      </c>
      <c r="AX71" s="201">
        <v>0.21</v>
      </c>
      <c r="AY71" s="201">
        <v>0.21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32.72</v>
      </c>
      <c r="K72" s="201">
        <v>17.98</v>
      </c>
      <c r="L72" s="201">
        <v>0.63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0.18</v>
      </c>
      <c r="R72" s="201">
        <v>0.69</v>
      </c>
      <c r="S72" s="201">
        <v>0.43</v>
      </c>
      <c r="T72" s="201">
        <v>0.05</v>
      </c>
      <c r="U72" s="201">
        <v>2.12</v>
      </c>
      <c r="V72" s="201">
        <v>0.32</v>
      </c>
      <c r="W72" s="201">
        <v>0.69</v>
      </c>
      <c r="X72" s="201">
        <v>2.29</v>
      </c>
      <c r="Y72" s="201">
        <v>0</v>
      </c>
      <c r="Z72" s="201">
        <v>4.3</v>
      </c>
      <c r="AA72" s="201">
        <v>1</v>
      </c>
      <c r="AB72" s="201">
        <v>0</v>
      </c>
      <c r="AC72" s="201">
        <v>15.22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161.47999999999999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0.08</v>
      </c>
      <c r="AX72" s="201">
        <v>0.21</v>
      </c>
      <c r="AY72" s="201">
        <v>0.21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32.72</v>
      </c>
      <c r="K73" s="201">
        <v>17.98</v>
      </c>
      <c r="L73" s="201">
        <v>0.63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0.18</v>
      </c>
      <c r="R73" s="201">
        <v>0.69</v>
      </c>
      <c r="S73" s="201">
        <v>0.43</v>
      </c>
      <c r="T73" s="201">
        <v>0.05</v>
      </c>
      <c r="U73" s="201">
        <v>2.12</v>
      </c>
      <c r="V73" s="201">
        <v>0.32</v>
      </c>
      <c r="W73" s="201">
        <v>0.69</v>
      </c>
      <c r="X73" s="201">
        <v>2.29</v>
      </c>
      <c r="Y73" s="201">
        <v>0</v>
      </c>
      <c r="Z73" s="201">
        <v>4.3</v>
      </c>
      <c r="AA73" s="201">
        <v>1</v>
      </c>
      <c r="AB73" s="201">
        <v>0</v>
      </c>
      <c r="AC73" s="201">
        <v>15.22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161.47999999999999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0.28000000000000003</v>
      </c>
      <c r="AV73" s="201">
        <v>0.28999999999999998</v>
      </c>
      <c r="AW73" s="201">
        <v>0.15</v>
      </c>
      <c r="AX73" s="201">
        <v>0.21</v>
      </c>
      <c r="AY73" s="201">
        <v>0.21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32.72</v>
      </c>
      <c r="K74" s="201">
        <v>17.98</v>
      </c>
      <c r="L74" s="201">
        <v>0.63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0.18</v>
      </c>
      <c r="R74" s="201">
        <v>0.69</v>
      </c>
      <c r="S74" s="201">
        <v>0.43</v>
      </c>
      <c r="T74" s="201">
        <v>0.05</v>
      </c>
      <c r="U74" s="201">
        <v>2.12</v>
      </c>
      <c r="V74" s="201">
        <v>0.32</v>
      </c>
      <c r="W74" s="201">
        <v>0.69</v>
      </c>
      <c r="X74" s="201">
        <v>2.29</v>
      </c>
      <c r="Y74" s="201">
        <v>0</v>
      </c>
      <c r="Z74" s="201">
        <v>4.3</v>
      </c>
      <c r="AA74" s="201">
        <v>1</v>
      </c>
      <c r="AB74" s="201">
        <v>0</v>
      </c>
      <c r="AC74" s="201">
        <v>15.22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161.47999999999999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0.28000000000000003</v>
      </c>
      <c r="AV74" s="201">
        <v>0.28999999999999998</v>
      </c>
      <c r="AW74" s="201">
        <v>0.15</v>
      </c>
      <c r="AX74" s="201">
        <v>0.21</v>
      </c>
      <c r="AY74" s="201">
        <v>0.21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32.72</v>
      </c>
      <c r="K75" s="201">
        <v>17.98</v>
      </c>
      <c r="L75" s="201">
        <v>0.64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0.18</v>
      </c>
      <c r="R75" s="201">
        <v>0.69</v>
      </c>
      <c r="S75" s="201">
        <v>0.43</v>
      </c>
      <c r="T75" s="201">
        <v>0.05</v>
      </c>
      <c r="U75" s="201">
        <v>2.12</v>
      </c>
      <c r="V75" s="201">
        <v>0.32</v>
      </c>
      <c r="W75" s="201">
        <v>0.69</v>
      </c>
      <c r="X75" s="201">
        <v>2.29</v>
      </c>
      <c r="Y75" s="201">
        <v>0</v>
      </c>
      <c r="Z75" s="201">
        <v>4.3</v>
      </c>
      <c r="AA75" s="201">
        <v>1</v>
      </c>
      <c r="AB75" s="201">
        <v>0</v>
      </c>
      <c r="AC75" s="201">
        <v>16.93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167.7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0.28000000000000003</v>
      </c>
      <c r="AV75" s="201">
        <v>0.28999999999999998</v>
      </c>
      <c r="AW75" s="201">
        <v>0.15</v>
      </c>
      <c r="AX75" s="201">
        <v>0.21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48.64</v>
      </c>
      <c r="H76" s="201">
        <v>0</v>
      </c>
      <c r="I76" s="201">
        <v>0</v>
      </c>
      <c r="J76" s="201">
        <v>32.72</v>
      </c>
      <c r="K76" s="201">
        <v>17.98</v>
      </c>
      <c r="L76" s="201">
        <v>0.63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0.18</v>
      </c>
      <c r="R76" s="201">
        <v>0.69</v>
      </c>
      <c r="S76" s="201">
        <v>0.43</v>
      </c>
      <c r="T76" s="201">
        <v>0.05</v>
      </c>
      <c r="U76" s="201">
        <v>2.12</v>
      </c>
      <c r="V76" s="201">
        <v>0.32</v>
      </c>
      <c r="W76" s="201">
        <v>0.54</v>
      </c>
      <c r="X76" s="201">
        <v>2.29</v>
      </c>
      <c r="Y76" s="201">
        <v>0</v>
      </c>
      <c r="Z76" s="201">
        <v>4.3</v>
      </c>
      <c r="AA76" s="201">
        <v>1</v>
      </c>
      <c r="AB76" s="201">
        <v>0</v>
      </c>
      <c r="AC76" s="201">
        <v>16.93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167.7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0.28000000000000003</v>
      </c>
      <c r="AV76" s="201">
        <v>0.28999999999999998</v>
      </c>
      <c r="AW76" s="201">
        <v>0.32</v>
      </c>
      <c r="AX76" s="201">
        <v>0.21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32.72</v>
      </c>
      <c r="K77" s="201">
        <v>17.98</v>
      </c>
      <c r="L77" s="201">
        <v>0.63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0.18</v>
      </c>
      <c r="R77" s="201">
        <v>0.7</v>
      </c>
      <c r="S77" s="201">
        <v>0.43</v>
      </c>
      <c r="T77" s="201">
        <v>0.05</v>
      </c>
      <c r="U77" s="201">
        <v>2.12</v>
      </c>
      <c r="V77" s="201">
        <v>0.32</v>
      </c>
      <c r="W77" s="201">
        <v>0.54</v>
      </c>
      <c r="X77" s="201">
        <v>2.29</v>
      </c>
      <c r="Y77" s="201">
        <v>0</v>
      </c>
      <c r="Z77" s="201">
        <v>4.3</v>
      </c>
      <c r="AA77" s="201">
        <v>1.39</v>
      </c>
      <c r="AB77" s="201">
        <v>0</v>
      </c>
      <c r="AC77" s="201">
        <v>16.93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167.7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0.28000000000000003</v>
      </c>
      <c r="AV77" s="201">
        <v>0.28999999999999998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32.72</v>
      </c>
      <c r="K78" s="201">
        <v>17.98</v>
      </c>
      <c r="L78" s="201">
        <v>0.64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0.18</v>
      </c>
      <c r="R78" s="201">
        <v>0.7</v>
      </c>
      <c r="S78" s="201">
        <v>0.43</v>
      </c>
      <c r="T78" s="201">
        <v>0.05</v>
      </c>
      <c r="U78" s="201">
        <v>2.12</v>
      </c>
      <c r="V78" s="201">
        <v>0.32</v>
      </c>
      <c r="W78" s="201">
        <v>0.54</v>
      </c>
      <c r="X78" s="201">
        <v>2.29</v>
      </c>
      <c r="Y78" s="201">
        <v>0</v>
      </c>
      <c r="Z78" s="201">
        <v>4.3</v>
      </c>
      <c r="AA78" s="201">
        <v>1.39</v>
      </c>
      <c r="AB78" s="201">
        <v>0</v>
      </c>
      <c r="AC78" s="201">
        <v>16.93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167.7</v>
      </c>
      <c r="AP78" s="201">
        <v>0</v>
      </c>
      <c r="AQ78" s="201">
        <v>0</v>
      </c>
      <c r="AR78" s="201">
        <v>21.53</v>
      </c>
      <c r="AS78" s="201">
        <v>0</v>
      </c>
      <c r="AT78" s="201">
        <v>0</v>
      </c>
      <c r="AU78" s="201">
        <v>0.28000000000000003</v>
      </c>
      <c r="AV78" s="201">
        <v>0.22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32.72</v>
      </c>
      <c r="K79" s="201">
        <v>17.98</v>
      </c>
      <c r="L79" s="201">
        <v>0.64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0.18</v>
      </c>
      <c r="R79" s="201">
        <v>0.7</v>
      </c>
      <c r="S79" s="201">
        <v>0.43</v>
      </c>
      <c r="T79" s="201">
        <v>0.05</v>
      </c>
      <c r="U79" s="201">
        <v>2.12</v>
      </c>
      <c r="V79" s="201">
        <v>0.32</v>
      </c>
      <c r="W79" s="201">
        <v>0.69</v>
      </c>
      <c r="X79" s="201">
        <v>2.29</v>
      </c>
      <c r="Y79" s="201">
        <v>0</v>
      </c>
      <c r="Z79" s="201">
        <v>4.3</v>
      </c>
      <c r="AA79" s="201">
        <v>1.39</v>
      </c>
      <c r="AB79" s="201">
        <v>0</v>
      </c>
      <c r="AC79" s="201">
        <v>16.93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167.7</v>
      </c>
      <c r="AP79" s="201">
        <v>0</v>
      </c>
      <c r="AQ79" s="201">
        <v>0</v>
      </c>
      <c r="AR79" s="201">
        <v>21.53</v>
      </c>
      <c r="AS79" s="201">
        <v>0</v>
      </c>
      <c r="AT79" s="201">
        <v>0</v>
      </c>
      <c r="AU79" s="201">
        <v>0.28000000000000003</v>
      </c>
      <c r="AV79" s="201">
        <v>0.22</v>
      </c>
      <c r="AW79" s="201">
        <v>0.32</v>
      </c>
      <c r="AX79" s="201">
        <v>0.12</v>
      </c>
      <c r="AY79" s="201">
        <v>0.21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32.72</v>
      </c>
      <c r="K80" s="201">
        <v>17.98</v>
      </c>
      <c r="L80" s="201">
        <v>0.64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0.18</v>
      </c>
      <c r="R80" s="201">
        <v>0.7</v>
      </c>
      <c r="S80" s="201">
        <v>0.43</v>
      </c>
      <c r="T80" s="201">
        <v>0.05</v>
      </c>
      <c r="U80" s="201">
        <v>2.12</v>
      </c>
      <c r="V80" s="201">
        <v>0.32</v>
      </c>
      <c r="W80" s="201">
        <v>0.69</v>
      </c>
      <c r="X80" s="201">
        <v>2.29</v>
      </c>
      <c r="Y80" s="201">
        <v>0</v>
      </c>
      <c r="Z80" s="201">
        <v>4.3</v>
      </c>
      <c r="AA80" s="201">
        <v>1.39</v>
      </c>
      <c r="AB80" s="201">
        <v>0</v>
      </c>
      <c r="AC80" s="201">
        <v>16.93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167.7</v>
      </c>
      <c r="AP80" s="201">
        <v>0</v>
      </c>
      <c r="AQ80" s="201">
        <v>0</v>
      </c>
      <c r="AR80" s="201">
        <v>21.53</v>
      </c>
      <c r="AS80" s="201">
        <v>0</v>
      </c>
      <c r="AT80" s="201">
        <v>0</v>
      </c>
      <c r="AU80" s="201">
        <v>0.28000000000000003</v>
      </c>
      <c r="AV80" s="201">
        <v>0.22</v>
      </c>
      <c r="AW80" s="201">
        <v>0.32</v>
      </c>
      <c r="AX80" s="201">
        <v>0.12</v>
      </c>
      <c r="AY80" s="201">
        <v>0.21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32.72</v>
      </c>
      <c r="K81" s="201">
        <v>17.98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0.18</v>
      </c>
      <c r="R81" s="201">
        <v>0.7</v>
      </c>
      <c r="S81" s="201">
        <v>0.43</v>
      </c>
      <c r="T81" s="201">
        <v>0.05</v>
      </c>
      <c r="U81" s="201">
        <v>2.12</v>
      </c>
      <c r="V81" s="201">
        <v>0.32</v>
      </c>
      <c r="W81" s="201">
        <v>0.69</v>
      </c>
      <c r="X81" s="201">
        <v>2.29</v>
      </c>
      <c r="Y81" s="201">
        <v>0</v>
      </c>
      <c r="Z81" s="201">
        <v>4.3</v>
      </c>
      <c r="AA81" s="201">
        <v>1.39</v>
      </c>
      <c r="AB81" s="201">
        <v>0</v>
      </c>
      <c r="AC81" s="201">
        <v>16.93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-4.3499999999999996</v>
      </c>
      <c r="AL81" s="201">
        <v>0</v>
      </c>
      <c r="AM81" s="201">
        <v>0</v>
      </c>
      <c r="AN81" s="201">
        <v>0</v>
      </c>
      <c r="AO81" s="201">
        <v>167.7</v>
      </c>
      <c r="AP81" s="201">
        <v>0</v>
      </c>
      <c r="AQ81" s="201">
        <v>0</v>
      </c>
      <c r="AR81" s="201">
        <v>21.53</v>
      </c>
      <c r="AS81" s="201">
        <v>0</v>
      </c>
      <c r="AT81" s="201">
        <v>0</v>
      </c>
      <c r="AU81" s="201">
        <v>0.28000000000000003</v>
      </c>
      <c r="AV81" s="201">
        <v>0.22</v>
      </c>
      <c r="AW81" s="201">
        <v>0.32</v>
      </c>
      <c r="AX81" s="201">
        <v>0.12</v>
      </c>
      <c r="AY81" s="201">
        <v>0.21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32.72</v>
      </c>
      <c r="K82" s="201">
        <v>17.989999999999998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0.18</v>
      </c>
      <c r="R82" s="201">
        <v>0.7</v>
      </c>
      <c r="S82" s="201">
        <v>0.43</v>
      </c>
      <c r="T82" s="201">
        <v>0.05</v>
      </c>
      <c r="U82" s="201">
        <v>2.12</v>
      </c>
      <c r="V82" s="201">
        <v>0.32</v>
      </c>
      <c r="W82" s="201">
        <v>0.69</v>
      </c>
      <c r="X82" s="201">
        <v>2.29</v>
      </c>
      <c r="Y82" s="201">
        <v>0</v>
      </c>
      <c r="Z82" s="201">
        <v>4.3</v>
      </c>
      <c r="AA82" s="201">
        <v>1.39</v>
      </c>
      <c r="AB82" s="201">
        <v>0</v>
      </c>
      <c r="AC82" s="201">
        <v>16.93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-4.3499999999999996</v>
      </c>
      <c r="AL82" s="201">
        <v>0</v>
      </c>
      <c r="AM82" s="201">
        <v>0</v>
      </c>
      <c r="AN82" s="201">
        <v>0</v>
      </c>
      <c r="AO82" s="201">
        <v>167.7</v>
      </c>
      <c r="AP82" s="201">
        <v>0</v>
      </c>
      <c r="AQ82" s="201">
        <v>0</v>
      </c>
      <c r="AR82" s="201">
        <v>21.53</v>
      </c>
      <c r="AS82" s="201">
        <v>0</v>
      </c>
      <c r="AT82" s="201">
        <v>0</v>
      </c>
      <c r="AU82" s="201">
        <v>0.28000000000000003</v>
      </c>
      <c r="AV82" s="201">
        <v>0.22</v>
      </c>
      <c r="AW82" s="201">
        <v>0.32</v>
      </c>
      <c r="AX82" s="201">
        <v>0.12</v>
      </c>
      <c r="AY82" s="201">
        <v>0.21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32.72</v>
      </c>
      <c r="K83" s="201">
        <v>17.989999999999998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0.18</v>
      </c>
      <c r="R83" s="201">
        <v>0.7</v>
      </c>
      <c r="S83" s="201">
        <v>0.43</v>
      </c>
      <c r="T83" s="201">
        <v>0.05</v>
      </c>
      <c r="U83" s="201">
        <v>2.12</v>
      </c>
      <c r="V83" s="201">
        <v>0.32</v>
      </c>
      <c r="W83" s="201">
        <v>0.69</v>
      </c>
      <c r="X83" s="201">
        <v>2.29</v>
      </c>
      <c r="Y83" s="201">
        <v>0</v>
      </c>
      <c r="Z83" s="201">
        <v>4.3</v>
      </c>
      <c r="AA83" s="201">
        <v>1.39</v>
      </c>
      <c r="AB83" s="201">
        <v>0</v>
      </c>
      <c r="AC83" s="201">
        <v>16.93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-4.3499999999999996</v>
      </c>
      <c r="AL83" s="201">
        <v>0</v>
      </c>
      <c r="AM83" s="201">
        <v>0</v>
      </c>
      <c r="AN83" s="201">
        <v>0</v>
      </c>
      <c r="AO83" s="201">
        <v>167.7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0.28000000000000003</v>
      </c>
      <c r="AV83" s="201">
        <v>0.22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32.72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0.18</v>
      </c>
      <c r="R84" s="201">
        <v>0.7</v>
      </c>
      <c r="S84" s="201">
        <v>0.43</v>
      </c>
      <c r="T84" s="201">
        <v>0.05</v>
      </c>
      <c r="U84" s="201">
        <v>2.12</v>
      </c>
      <c r="V84" s="201">
        <v>0.32</v>
      </c>
      <c r="W84" s="201">
        <v>0.69</v>
      </c>
      <c r="X84" s="201">
        <v>2.29</v>
      </c>
      <c r="Y84" s="201">
        <v>0</v>
      </c>
      <c r="Z84" s="201">
        <v>4.3</v>
      </c>
      <c r="AA84" s="201">
        <v>1.39</v>
      </c>
      <c r="AB84" s="201">
        <v>0</v>
      </c>
      <c r="AC84" s="201">
        <v>16.93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-4.3499999999999996</v>
      </c>
      <c r="AL84" s="201">
        <v>0</v>
      </c>
      <c r="AM84" s="201">
        <v>0</v>
      </c>
      <c r="AN84" s="201">
        <v>0</v>
      </c>
      <c r="AO84" s="201">
        <v>167.7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0.28000000000000003</v>
      </c>
      <c r="AV84" s="201">
        <v>0.22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32.72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0.18</v>
      </c>
      <c r="R85" s="201">
        <v>0.7</v>
      </c>
      <c r="S85" s="201">
        <v>0.43</v>
      </c>
      <c r="T85" s="201">
        <v>0.05</v>
      </c>
      <c r="U85" s="201">
        <v>2.12</v>
      </c>
      <c r="V85" s="201">
        <v>0.32</v>
      </c>
      <c r="W85" s="201">
        <v>0.69</v>
      </c>
      <c r="X85" s="201">
        <v>2.29</v>
      </c>
      <c r="Y85" s="201">
        <v>0</v>
      </c>
      <c r="Z85" s="201">
        <v>4.3</v>
      </c>
      <c r="AA85" s="201">
        <v>1.39</v>
      </c>
      <c r="AB85" s="201">
        <v>0</v>
      </c>
      <c r="AC85" s="201">
        <v>16.93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-4.3499999999999996</v>
      </c>
      <c r="AL85" s="201">
        <v>0</v>
      </c>
      <c r="AM85" s="201">
        <v>0</v>
      </c>
      <c r="AN85" s="201">
        <v>0</v>
      </c>
      <c r="AO85" s="201">
        <v>97.7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0.28000000000000003</v>
      </c>
      <c r="AV85" s="201">
        <v>0.22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32.72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0.18</v>
      </c>
      <c r="R86" s="201">
        <v>0.7</v>
      </c>
      <c r="S86" s="201">
        <v>0.43</v>
      </c>
      <c r="T86" s="201">
        <v>0.05</v>
      </c>
      <c r="U86" s="201">
        <v>2.12</v>
      </c>
      <c r="V86" s="201">
        <v>0.32</v>
      </c>
      <c r="W86" s="201">
        <v>0.69</v>
      </c>
      <c r="X86" s="201">
        <v>2.29</v>
      </c>
      <c r="Y86" s="201">
        <v>0</v>
      </c>
      <c r="Z86" s="201">
        <v>4.3</v>
      </c>
      <c r="AA86" s="201">
        <v>1.39</v>
      </c>
      <c r="AB86" s="201">
        <v>0</v>
      </c>
      <c r="AC86" s="201">
        <v>16.93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-4.3499999999999996</v>
      </c>
      <c r="AL86" s="201">
        <v>0</v>
      </c>
      <c r="AM86" s="201">
        <v>0</v>
      </c>
      <c r="AN86" s="201">
        <v>0</v>
      </c>
      <c r="AO86" s="201">
        <v>97.7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0.28000000000000003</v>
      </c>
      <c r="AV86" s="201">
        <v>0.28999999999999998</v>
      </c>
      <c r="AW86" s="201">
        <v>0.32</v>
      </c>
      <c r="AX86" s="201">
        <v>0.22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32.72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0.18</v>
      </c>
      <c r="R87" s="201">
        <v>0.7</v>
      </c>
      <c r="S87" s="201">
        <v>0.43</v>
      </c>
      <c r="T87" s="201">
        <v>0.05</v>
      </c>
      <c r="U87" s="201">
        <v>2.12</v>
      </c>
      <c r="V87" s="201">
        <v>0.32</v>
      </c>
      <c r="W87" s="201">
        <v>0.69</v>
      </c>
      <c r="X87" s="201">
        <v>2.29</v>
      </c>
      <c r="Y87" s="201">
        <v>0</v>
      </c>
      <c r="Z87" s="201">
        <v>4.3</v>
      </c>
      <c r="AA87" s="201">
        <v>1.39</v>
      </c>
      <c r="AB87" s="201">
        <v>0</v>
      </c>
      <c r="AC87" s="201">
        <v>16.93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167.7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0.28000000000000003</v>
      </c>
      <c r="AV87" s="201">
        <v>0.28999999999999998</v>
      </c>
      <c r="AW87" s="201">
        <v>0.32</v>
      </c>
      <c r="AX87" s="201">
        <v>0.22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32.72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0.18</v>
      </c>
      <c r="R88" s="201">
        <v>0.7</v>
      </c>
      <c r="S88" s="201">
        <v>0.43</v>
      </c>
      <c r="T88" s="201">
        <v>0.05</v>
      </c>
      <c r="U88" s="201">
        <v>2.12</v>
      </c>
      <c r="V88" s="201">
        <v>0.32</v>
      </c>
      <c r="W88" s="201">
        <v>0.69</v>
      </c>
      <c r="X88" s="201">
        <v>2.29</v>
      </c>
      <c r="Y88" s="201">
        <v>0</v>
      </c>
      <c r="Z88" s="201">
        <v>4.3</v>
      </c>
      <c r="AA88" s="201">
        <v>1.39</v>
      </c>
      <c r="AB88" s="201">
        <v>0</v>
      </c>
      <c r="AC88" s="201">
        <v>16.93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122.7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0.28000000000000003</v>
      </c>
      <c r="AV88" s="201">
        <v>0.28999999999999998</v>
      </c>
      <c r="AW88" s="201">
        <v>0.32</v>
      </c>
      <c r="AX88" s="201">
        <v>0.22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32.72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0.18</v>
      </c>
      <c r="R89" s="201">
        <v>0.7</v>
      </c>
      <c r="S89" s="201">
        <v>0.43</v>
      </c>
      <c r="T89" s="201">
        <v>0.05</v>
      </c>
      <c r="U89" s="201">
        <v>2.12</v>
      </c>
      <c r="V89" s="201">
        <v>0.32</v>
      </c>
      <c r="W89" s="201">
        <v>0.69</v>
      </c>
      <c r="X89" s="201">
        <v>2.29</v>
      </c>
      <c r="Y89" s="201">
        <v>0</v>
      </c>
      <c r="Z89" s="201">
        <v>4.3</v>
      </c>
      <c r="AA89" s="201">
        <v>1.39</v>
      </c>
      <c r="AB89" s="201">
        <v>0</v>
      </c>
      <c r="AC89" s="201">
        <v>16.93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97.7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0.28000000000000003</v>
      </c>
      <c r="AV89" s="201">
        <v>0.28999999999999998</v>
      </c>
      <c r="AW89" s="201">
        <v>0.32</v>
      </c>
      <c r="AX89" s="201">
        <v>0.22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32.72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0.18</v>
      </c>
      <c r="R90" s="201">
        <v>0.7</v>
      </c>
      <c r="S90" s="201">
        <v>0.43</v>
      </c>
      <c r="T90" s="201">
        <v>0.05</v>
      </c>
      <c r="U90" s="201">
        <v>2.12</v>
      </c>
      <c r="V90" s="201">
        <v>0.32</v>
      </c>
      <c r="W90" s="201">
        <v>0.69</v>
      </c>
      <c r="X90" s="201">
        <v>2.29</v>
      </c>
      <c r="Y90" s="201">
        <v>0</v>
      </c>
      <c r="Z90" s="201">
        <v>4.3</v>
      </c>
      <c r="AA90" s="201">
        <v>1.39</v>
      </c>
      <c r="AB90" s="201">
        <v>0</v>
      </c>
      <c r="AC90" s="201">
        <v>16.93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97.7</v>
      </c>
      <c r="AP90" s="201">
        <v>0</v>
      </c>
      <c r="AQ90" s="201">
        <v>0</v>
      </c>
      <c r="AR90" s="201">
        <v>22.11</v>
      </c>
      <c r="AS90" s="201">
        <v>0</v>
      </c>
      <c r="AT90" s="201">
        <v>0</v>
      </c>
      <c r="AU90" s="201">
        <v>0.28000000000000003</v>
      </c>
      <c r="AV90" s="201">
        <v>0.22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32.72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0.18</v>
      </c>
      <c r="R91" s="201">
        <v>0.7</v>
      </c>
      <c r="S91" s="201">
        <v>0.43</v>
      </c>
      <c r="T91" s="201">
        <v>0.05</v>
      </c>
      <c r="U91" s="201">
        <v>2.12</v>
      </c>
      <c r="V91" s="201">
        <v>0.32</v>
      </c>
      <c r="W91" s="201">
        <v>0.69</v>
      </c>
      <c r="X91" s="201">
        <v>2.29</v>
      </c>
      <c r="Y91" s="201">
        <v>0</v>
      </c>
      <c r="Z91" s="201">
        <v>4.3</v>
      </c>
      <c r="AA91" s="201">
        <v>1.39</v>
      </c>
      <c r="AB91" s="201">
        <v>0</v>
      </c>
      <c r="AC91" s="201">
        <v>16.93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12.7</v>
      </c>
      <c r="AP91" s="201">
        <v>0</v>
      </c>
      <c r="AQ91" s="201">
        <v>0</v>
      </c>
      <c r="AR91" s="201">
        <v>22.11</v>
      </c>
      <c r="AS91" s="201">
        <v>0</v>
      </c>
      <c r="AT91" s="201">
        <v>0</v>
      </c>
      <c r="AU91" s="201">
        <v>0.28000000000000003</v>
      </c>
      <c r="AV91" s="201">
        <v>0.22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32.72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0.18</v>
      </c>
      <c r="R92" s="201">
        <v>0.7</v>
      </c>
      <c r="S92" s="201">
        <v>0.43</v>
      </c>
      <c r="T92" s="201">
        <v>0.05</v>
      </c>
      <c r="U92" s="201">
        <v>2.12</v>
      </c>
      <c r="V92" s="201">
        <v>0.32</v>
      </c>
      <c r="W92" s="201">
        <v>0.69</v>
      </c>
      <c r="X92" s="201">
        <v>2.29</v>
      </c>
      <c r="Y92" s="201">
        <v>0</v>
      </c>
      <c r="Z92" s="201">
        <v>4.3</v>
      </c>
      <c r="AA92" s="201">
        <v>1.39</v>
      </c>
      <c r="AB92" s="201">
        <v>0</v>
      </c>
      <c r="AC92" s="201">
        <v>16.93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-67.3</v>
      </c>
      <c r="AP92" s="201">
        <v>0</v>
      </c>
      <c r="AQ92" s="201">
        <v>0</v>
      </c>
      <c r="AR92" s="201">
        <v>22.11</v>
      </c>
      <c r="AS92" s="201">
        <v>0</v>
      </c>
      <c r="AT92" s="201">
        <v>0</v>
      </c>
      <c r="AU92" s="201">
        <v>0.28000000000000003</v>
      </c>
      <c r="AV92" s="201">
        <v>0.22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32.72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0.18</v>
      </c>
      <c r="R93" s="201">
        <v>0.7</v>
      </c>
      <c r="S93" s="201">
        <v>0.43</v>
      </c>
      <c r="T93" s="201">
        <v>0.05</v>
      </c>
      <c r="U93" s="201">
        <v>2.12</v>
      </c>
      <c r="V93" s="201">
        <v>0.32</v>
      </c>
      <c r="W93" s="201">
        <v>0.69</v>
      </c>
      <c r="X93" s="201">
        <v>2.29</v>
      </c>
      <c r="Y93" s="201">
        <v>0</v>
      </c>
      <c r="Z93" s="201">
        <v>4.3</v>
      </c>
      <c r="AA93" s="201">
        <v>1.39</v>
      </c>
      <c r="AB93" s="201">
        <v>0</v>
      </c>
      <c r="AC93" s="201">
        <v>16.93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-12.3</v>
      </c>
      <c r="AP93" s="201">
        <v>0</v>
      </c>
      <c r="AQ93" s="201">
        <v>0</v>
      </c>
      <c r="AR93" s="201">
        <v>22.11</v>
      </c>
      <c r="AS93" s="201">
        <v>0</v>
      </c>
      <c r="AT93" s="201">
        <v>0</v>
      </c>
      <c r="AU93" s="201">
        <v>0.28000000000000003</v>
      </c>
      <c r="AV93" s="201">
        <v>0.22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32.72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0.18</v>
      </c>
      <c r="R94" s="201">
        <v>0.7</v>
      </c>
      <c r="S94" s="201">
        <v>0.43</v>
      </c>
      <c r="T94" s="201">
        <v>0.05</v>
      </c>
      <c r="U94" s="201">
        <v>2.12</v>
      </c>
      <c r="V94" s="201">
        <v>0.32</v>
      </c>
      <c r="W94" s="201">
        <v>0.69</v>
      </c>
      <c r="X94" s="201">
        <v>2.29</v>
      </c>
      <c r="Y94" s="201">
        <v>0</v>
      </c>
      <c r="Z94" s="201">
        <v>4.3</v>
      </c>
      <c r="AA94" s="201">
        <v>1.39</v>
      </c>
      <c r="AB94" s="201">
        <v>0</v>
      </c>
      <c r="AC94" s="201">
        <v>16.93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-147.30000000000001</v>
      </c>
      <c r="AP94" s="201">
        <v>0</v>
      </c>
      <c r="AQ94" s="201">
        <v>0</v>
      </c>
      <c r="AR94" s="201">
        <v>22.11</v>
      </c>
      <c r="AS94" s="201">
        <v>0</v>
      </c>
      <c r="AT94" s="201">
        <v>0</v>
      </c>
      <c r="AU94" s="201">
        <v>0.28000000000000003</v>
      </c>
      <c r="AV94" s="201">
        <v>0.28999999999999998</v>
      </c>
      <c r="AW94" s="201">
        <v>0.32</v>
      </c>
      <c r="AX94" s="201">
        <v>0.22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32.72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0.18</v>
      </c>
      <c r="R95" s="201">
        <v>0.7</v>
      </c>
      <c r="S95" s="201">
        <v>0.43</v>
      </c>
      <c r="T95" s="201">
        <v>0.05</v>
      </c>
      <c r="U95" s="201">
        <v>2.12</v>
      </c>
      <c r="V95" s="201">
        <v>0.32</v>
      </c>
      <c r="W95" s="201">
        <v>0.69</v>
      </c>
      <c r="X95" s="201">
        <v>2.29</v>
      </c>
      <c r="Y95" s="201">
        <v>0</v>
      </c>
      <c r="Z95" s="201">
        <v>4.3</v>
      </c>
      <c r="AA95" s="201">
        <v>1.39</v>
      </c>
      <c r="AB95" s="201">
        <v>0</v>
      </c>
      <c r="AC95" s="201">
        <v>16.93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-192.3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0.28000000000000003</v>
      </c>
      <c r="AV95" s="201">
        <v>0.28999999999999998</v>
      </c>
      <c r="AW95" s="201">
        <v>0.32</v>
      </c>
      <c r="AX95" s="201">
        <v>0.22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32.72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0.18</v>
      </c>
      <c r="R96" s="201">
        <v>0.7</v>
      </c>
      <c r="S96" s="201">
        <v>0.43</v>
      </c>
      <c r="T96" s="201">
        <v>0.05</v>
      </c>
      <c r="U96" s="201">
        <v>2.12</v>
      </c>
      <c r="V96" s="201">
        <v>0.32</v>
      </c>
      <c r="W96" s="201">
        <v>0.69</v>
      </c>
      <c r="X96" s="201">
        <v>2.29</v>
      </c>
      <c r="Y96" s="201">
        <v>0</v>
      </c>
      <c r="Z96" s="201">
        <v>4.3</v>
      </c>
      <c r="AA96" s="201">
        <v>1.39</v>
      </c>
      <c r="AB96" s="201">
        <v>0</v>
      </c>
      <c r="AC96" s="201">
        <v>16.93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-217.3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0.28000000000000003</v>
      </c>
      <c r="AV96" s="201">
        <v>0.28999999999999998</v>
      </c>
      <c r="AW96" s="201">
        <v>0.32</v>
      </c>
      <c r="AX96" s="201">
        <v>0.22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32.72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0.18</v>
      </c>
      <c r="R97" s="201">
        <v>0.7</v>
      </c>
      <c r="S97" s="201">
        <v>0.43</v>
      </c>
      <c r="T97" s="201">
        <v>0.05</v>
      </c>
      <c r="U97" s="201">
        <v>2.12</v>
      </c>
      <c r="V97" s="201">
        <v>0.32</v>
      </c>
      <c r="W97" s="201">
        <v>0.69</v>
      </c>
      <c r="X97" s="201">
        <v>2.29</v>
      </c>
      <c r="Y97" s="201">
        <v>0</v>
      </c>
      <c r="Z97" s="201">
        <v>4.3</v>
      </c>
      <c r="AA97" s="201">
        <v>1.39</v>
      </c>
      <c r="AB97" s="201">
        <v>0</v>
      </c>
      <c r="AC97" s="201">
        <v>16.93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-222.3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0.28000000000000003</v>
      </c>
      <c r="AV97" s="201">
        <v>0.28999999999999998</v>
      </c>
      <c r="AW97" s="201">
        <v>0.32</v>
      </c>
      <c r="AX97" s="201">
        <v>0.22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32.72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0.18</v>
      </c>
      <c r="R98" s="201">
        <v>0.7</v>
      </c>
      <c r="S98" s="201">
        <v>0.43</v>
      </c>
      <c r="T98" s="201">
        <v>0.05</v>
      </c>
      <c r="U98" s="201">
        <v>2.12</v>
      </c>
      <c r="V98" s="201">
        <v>0.32</v>
      </c>
      <c r="W98" s="201">
        <v>0.69</v>
      </c>
      <c r="X98" s="201">
        <v>2.29</v>
      </c>
      <c r="Y98" s="201">
        <v>0</v>
      </c>
      <c r="Z98" s="201">
        <v>4.3</v>
      </c>
      <c r="AA98" s="201">
        <v>1.39</v>
      </c>
      <c r="AB98" s="201">
        <v>0</v>
      </c>
      <c r="AC98" s="201">
        <v>16.93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-202.3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0.28000000000000003</v>
      </c>
      <c r="AV98" s="201">
        <v>0.28999999999999998</v>
      </c>
      <c r="AW98" s="201">
        <v>0.32</v>
      </c>
      <c r="AX98" s="201">
        <v>0.22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0.84867749999999964</v>
      </c>
      <c r="H99">
        <f t="shared" si="0"/>
        <v>0</v>
      </c>
      <c r="I99">
        <f t="shared" si="0"/>
        <v>0</v>
      </c>
      <c r="J99">
        <f t="shared" si="0"/>
        <v>0.80375999999999825</v>
      </c>
      <c r="K99">
        <f t="shared" si="0"/>
        <v>2.4980399999999983</v>
      </c>
      <c r="L99">
        <f t="shared" si="0"/>
        <v>0.12873749999999989</v>
      </c>
      <c r="M99">
        <f t="shared" si="0"/>
        <v>0.15204000000000042</v>
      </c>
      <c r="N99">
        <f t="shared" si="0"/>
        <v>0.12386000000000011</v>
      </c>
      <c r="O99">
        <f t="shared" si="0"/>
        <v>0.1657625000000007</v>
      </c>
      <c r="P99">
        <f t="shared" si="0"/>
        <v>2.6960000000000015E-2</v>
      </c>
      <c r="Q99">
        <f t="shared" si="0"/>
        <v>1.9735000000000048E-2</v>
      </c>
      <c r="R99">
        <f t="shared" si="0"/>
        <v>6.662499999999992E-2</v>
      </c>
      <c r="S99">
        <f t="shared" si="0"/>
        <v>4.3980000000000047E-2</v>
      </c>
      <c r="T99">
        <f t="shared" si="0"/>
        <v>4.7075000000000077E-3</v>
      </c>
      <c r="U99">
        <f t="shared" si="0"/>
        <v>5.1175000000000061E-2</v>
      </c>
      <c r="V99">
        <f t="shared" si="0"/>
        <v>2.7629999999999932E-2</v>
      </c>
      <c r="W99">
        <f t="shared" si="0"/>
        <v>5.7217499999999963E-2</v>
      </c>
      <c r="X99">
        <f t="shared" si="0"/>
        <v>0.1935674999999995</v>
      </c>
      <c r="Y99">
        <f t="shared" si="0"/>
        <v>0</v>
      </c>
      <c r="Z99">
        <f t="shared" si="0"/>
        <v>0.4421599999999995</v>
      </c>
      <c r="AA99">
        <f t="shared" si="0"/>
        <v>3.3759999999999984E-2</v>
      </c>
      <c r="AB99">
        <f t="shared" si="0"/>
        <v>0</v>
      </c>
      <c r="AC99">
        <f t="shared" si="0"/>
        <v>0.46033750000000029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6.6199999999999679E-3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-0.63537499999999958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3.1302500000000055</v>
      </c>
      <c r="AP99">
        <f t="shared" si="0"/>
        <v>0</v>
      </c>
      <c r="AQ99">
        <f t="shared" ref="AQ99:AX99" si="1">SUM(AQ3:AQ98)/4000</f>
        <v>0</v>
      </c>
      <c r="AR99">
        <f t="shared" si="1"/>
        <v>0.52317249999999982</v>
      </c>
      <c r="AS99">
        <f t="shared" si="1"/>
        <v>0</v>
      </c>
      <c r="AT99">
        <f t="shared" si="1"/>
        <v>0</v>
      </c>
      <c r="AU99">
        <f t="shared" si="1"/>
        <v>2.6140000000000007E-2</v>
      </c>
      <c r="AV99">
        <f t="shared" si="1"/>
        <v>5.3999999999999873E-3</v>
      </c>
      <c r="AW99">
        <f t="shared" si="1"/>
        <v>3.800000000000003E-3</v>
      </c>
      <c r="AX99">
        <f t="shared" si="1"/>
        <v>4.0825000000000011E-3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65.078999999999994</v>
      </c>
      <c r="C3" s="102">
        <f>'IDT-1 Calculation'!DG3</f>
        <v>-120</v>
      </c>
      <c r="D3" s="102">
        <f>'IDT-1 Calculation'!DH3</f>
        <v>0</v>
      </c>
      <c r="E3" s="102">
        <f>'IDT-1 Calculation'!DI3</f>
        <v>0</v>
      </c>
      <c r="F3" s="102">
        <f>'IDT-1 Calculation'!DJ3</f>
        <v>54.920999999999999</v>
      </c>
      <c r="G3" s="103">
        <f>SUM(B3:F3)</f>
        <v>0</v>
      </c>
    </row>
    <row r="4" spans="1:7">
      <c r="A4" s="98" t="s">
        <v>46</v>
      </c>
      <c r="B4" s="94">
        <f>'IDT-1 Calculation'!DF4</f>
        <v>83.555999999999997</v>
      </c>
      <c r="C4" s="94">
        <f>'IDT-1 Calculation'!DG4</f>
        <v>-140</v>
      </c>
      <c r="D4" s="94">
        <f>'IDT-1 Calculation'!DH4</f>
        <v>0</v>
      </c>
      <c r="E4" s="94">
        <f>'IDT-1 Calculation'!DI4</f>
        <v>0</v>
      </c>
      <c r="F4" s="94">
        <f>'IDT-1 Calculation'!DJ4</f>
        <v>56.444000000000003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114</v>
      </c>
      <c r="C5" s="94">
        <f>'IDT-1 Calculation'!DG5</f>
        <v>-139.78399999999999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25.783999999999999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87</v>
      </c>
      <c r="C6" s="94">
        <f>'IDT-1 Calculation'!DG6</f>
        <v>-87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76</v>
      </c>
      <c r="C7" s="94">
        <f>'IDT-1 Calculation'!DG7</f>
        <v>-76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50</v>
      </c>
      <c r="C8" s="94">
        <f>'IDT-1 Calculation'!DG8</f>
        <v>-50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166</v>
      </c>
      <c r="C9" s="94">
        <f>'IDT-1 Calculation'!DG9</f>
        <v>-166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127</v>
      </c>
      <c r="C10" s="94">
        <f>'IDT-1 Calculation'!DG10</f>
        <v>-127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240</v>
      </c>
      <c r="C11" s="94">
        <f>'IDT-1 Calculation'!DG11</f>
        <v>-240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250</v>
      </c>
      <c r="C12" s="94">
        <f>'IDT-1 Calculation'!DG12</f>
        <v>-250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270</v>
      </c>
      <c r="C13" s="94">
        <f>'IDT-1 Calculation'!DG13</f>
        <v>-270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274</v>
      </c>
      <c r="C14" s="94">
        <f>'IDT-1 Calculation'!DG14</f>
        <v>-274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280</v>
      </c>
      <c r="C15" s="94">
        <f>'IDT-1 Calculation'!DG15</f>
        <v>-280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236</v>
      </c>
      <c r="C16" s="94">
        <f>'IDT-1 Calculation'!DG16</f>
        <v>-236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196</v>
      </c>
      <c r="C17" s="94">
        <f>'IDT-1 Calculation'!DG17</f>
        <v>-196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166</v>
      </c>
      <c r="C18" s="94">
        <f>'IDT-1 Calculation'!DG18</f>
        <v>-166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127</v>
      </c>
      <c r="C19" s="94">
        <f>'IDT-1 Calculation'!DG19</f>
        <v>-79.855999999999995</v>
      </c>
      <c r="D19" s="94">
        <f>'IDT-1 Calculation'!DH19</f>
        <v>0</v>
      </c>
      <c r="E19" s="94">
        <f>'IDT-1 Calculation'!DI19</f>
        <v>0</v>
      </c>
      <c r="F19" s="94">
        <f>'IDT-1 Calculation'!DJ19</f>
        <v>-47.143999999999998</v>
      </c>
      <c r="G19" s="99">
        <f t="shared" si="0"/>
        <v>0</v>
      </c>
    </row>
    <row r="20" spans="1:7">
      <c r="A20" s="98" t="s">
        <v>62</v>
      </c>
      <c r="B20" s="94">
        <f>'IDT-1 Calculation'!DF20</f>
        <v>115</v>
      </c>
      <c r="C20" s="94">
        <f>'IDT-1 Calculation'!DG20</f>
        <v>-79.278000000000006</v>
      </c>
      <c r="D20" s="94">
        <f>'IDT-1 Calculation'!DH20</f>
        <v>0</v>
      </c>
      <c r="E20" s="94">
        <f>'IDT-1 Calculation'!DI20</f>
        <v>0</v>
      </c>
      <c r="F20" s="94">
        <f>'IDT-1 Calculation'!DJ20</f>
        <v>-35.722000000000001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92</v>
      </c>
      <c r="C21" s="94">
        <f>'IDT-1 Calculation'!DG21</f>
        <v>-52.338000000000001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-39.661999999999999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62</v>
      </c>
      <c r="C22" s="94">
        <f>'IDT-1 Calculation'!DG22</f>
        <v>-26.248999999999999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-35.750999999999998</v>
      </c>
      <c r="G22" s="99">
        <f t="shared" si="0"/>
        <v>0</v>
      </c>
    </row>
    <row r="23" spans="1:7">
      <c r="A23" s="98" t="s">
        <v>65</v>
      </c>
      <c r="B23" s="94">
        <f>'IDT-1 Calculation'!DF23</f>
        <v>25</v>
      </c>
      <c r="C23" s="94">
        <f>'IDT-1 Calculation'!DG23</f>
        <v>-10.584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-14.416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19</v>
      </c>
      <c r="C60" s="94">
        <f>'IDT-1 Calculation'!DG60</f>
        <v>-19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70</v>
      </c>
      <c r="C61" s="94">
        <f>'IDT-1 Calculation'!DG61</f>
        <v>-70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81</v>
      </c>
      <c r="C62" s="94">
        <f>'IDT-1 Calculation'!DG62</f>
        <v>-81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78.558000000000007</v>
      </c>
      <c r="C63" s="94">
        <f>'IDT-1 Calculation'!DG63</f>
        <v>-106</v>
      </c>
      <c r="D63" s="94">
        <f>'IDT-1 Calculation'!DH63</f>
        <v>0</v>
      </c>
      <c r="E63" s="94">
        <f>'IDT-1 Calculation'!DI63</f>
        <v>0</v>
      </c>
      <c r="F63" s="94">
        <f>'IDT-1 Calculation'!DJ63</f>
        <v>27.442</v>
      </c>
      <c r="G63" s="99">
        <f t="shared" si="0"/>
        <v>0</v>
      </c>
    </row>
    <row r="64" spans="1:7">
      <c r="A64" s="98" t="s">
        <v>106</v>
      </c>
      <c r="B64" s="94">
        <f>'IDT-1 Calculation'!DF64</f>
        <v>51.124000000000002</v>
      </c>
      <c r="C64" s="94">
        <f>'IDT-1 Calculation'!DG64</f>
        <v>-91</v>
      </c>
      <c r="D64" s="94">
        <f>'IDT-1 Calculation'!DH64</f>
        <v>0</v>
      </c>
      <c r="E64" s="94">
        <f>'IDT-1 Calculation'!DI64</f>
        <v>0</v>
      </c>
      <c r="F64" s="94">
        <f>'IDT-1 Calculation'!DJ64</f>
        <v>39.875999999999998</v>
      </c>
      <c r="G64" s="99">
        <f t="shared" si="0"/>
        <v>0</v>
      </c>
    </row>
    <row r="65" spans="1:7">
      <c r="A65" s="98" t="s">
        <v>107</v>
      </c>
      <c r="B65" s="94">
        <f>'IDT-1 Calculation'!DF65</f>
        <v>43.927999999999997</v>
      </c>
      <c r="C65" s="94">
        <f>'IDT-1 Calculation'!DG65</f>
        <v>-81</v>
      </c>
      <c r="D65" s="94">
        <f>'IDT-1 Calculation'!DH65</f>
        <v>0</v>
      </c>
      <c r="E65" s="94">
        <f>'IDT-1 Calculation'!DI65</f>
        <v>0</v>
      </c>
      <c r="F65" s="94">
        <f>'IDT-1 Calculation'!DJ65</f>
        <v>37.072000000000003</v>
      </c>
      <c r="G65" s="99">
        <f t="shared" si="0"/>
        <v>0</v>
      </c>
    </row>
    <row r="66" spans="1:7">
      <c r="A66" s="98" t="s">
        <v>108</v>
      </c>
      <c r="B66" s="94">
        <f>'IDT-1 Calculation'!DF66</f>
        <v>41.89</v>
      </c>
      <c r="C66" s="94">
        <f>'IDT-1 Calculation'!DG66</f>
        <v>-76</v>
      </c>
      <c r="D66" s="94">
        <f>'IDT-1 Calculation'!DH66</f>
        <v>0</v>
      </c>
      <c r="E66" s="94">
        <f>'IDT-1 Calculation'!DI66</f>
        <v>0</v>
      </c>
      <c r="F66" s="94">
        <f>'IDT-1 Calculation'!DJ66</f>
        <v>34.11</v>
      </c>
      <c r="G66" s="99">
        <f t="shared" si="0"/>
        <v>0</v>
      </c>
    </row>
    <row r="67" spans="1:7">
      <c r="A67" s="98" t="s">
        <v>109</v>
      </c>
      <c r="B67" s="94">
        <f>'IDT-1 Calculation'!DF67</f>
        <v>45.146000000000001</v>
      </c>
      <c r="C67" s="94">
        <f>'IDT-1 Calculation'!DG67</f>
        <v>-66</v>
      </c>
      <c r="D67" s="94">
        <f>'IDT-1 Calculation'!DH67</f>
        <v>0</v>
      </c>
      <c r="E67" s="94">
        <f>'IDT-1 Calculation'!DI67</f>
        <v>0</v>
      </c>
      <c r="F67" s="94">
        <f>'IDT-1 Calculation'!DJ67</f>
        <v>20.853999999999999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24.667000000000002</v>
      </c>
      <c r="C68" s="94">
        <f>'IDT-1 Calculation'!DG68</f>
        <v>-26</v>
      </c>
      <c r="D68" s="94">
        <f>'IDT-1 Calculation'!DH68</f>
        <v>0</v>
      </c>
      <c r="E68" s="94">
        <f>'IDT-1 Calculation'!DI68</f>
        <v>0</v>
      </c>
      <c r="F68" s="94">
        <f>'IDT-1 Calculation'!DJ68</f>
        <v>1.333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36</v>
      </c>
      <c r="C69" s="94">
        <f>'IDT-1 Calculation'!DG69</f>
        <v>-36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56</v>
      </c>
      <c r="C70" s="94">
        <f>'IDT-1 Calculation'!DG70</f>
        <v>-56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30</v>
      </c>
      <c r="C71" s="94">
        <f>'IDT-1 Calculation'!DG71</f>
        <v>-30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30</v>
      </c>
      <c r="C72" s="94">
        <f>'IDT-1 Calculation'!DG72</f>
        <v>-30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25</v>
      </c>
      <c r="C73" s="94">
        <f>'IDT-1 Calculation'!DG73</f>
        <v>-25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25</v>
      </c>
      <c r="C74" s="94">
        <f>'IDT-1 Calculation'!DG74</f>
        <v>-25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35</v>
      </c>
      <c r="C75" s="94">
        <f>'IDT-1 Calculation'!DG75</f>
        <v>-35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55</v>
      </c>
      <c r="C76" s="94">
        <f>'IDT-1 Calculation'!DG76</f>
        <v>-55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28</v>
      </c>
      <c r="C77" s="94">
        <f>'IDT-1 Calculation'!DG77</f>
        <v>-11.853999999999999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-16.146000000000001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42</v>
      </c>
      <c r="C82" s="94">
        <f>'IDT-1 Calculation'!DG82</f>
        <v>-17.780999999999999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-24.219000000000001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35</v>
      </c>
      <c r="C86" s="94">
        <f>'IDT-1 Calculation'!DG86</f>
        <v>-14.818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-20.181999999999999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53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-48</v>
      </c>
      <c r="G89" s="99">
        <f t="shared" si="1"/>
        <v>0</v>
      </c>
    </row>
    <row r="90" spans="1:7">
      <c r="A90" s="98" t="s">
        <v>132</v>
      </c>
      <c r="B90" s="94">
        <f>'IDT-1 Calculation'!DF90</f>
        <v>103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-103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122.069</v>
      </c>
      <c r="C93" s="94">
        <f>'IDT-1 Calculation'!DG93</f>
        <v>-155</v>
      </c>
      <c r="D93" s="94">
        <f>'IDT-1 Calculation'!DH93</f>
        <v>0</v>
      </c>
      <c r="E93" s="94">
        <f>'IDT-1 Calculation'!DI93</f>
        <v>0</v>
      </c>
      <c r="F93" s="94">
        <f>'IDT-1 Calculation'!DJ93</f>
        <v>32.930999999999997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65.078999999999994</v>
      </c>
      <c r="C94" s="94">
        <f>'IDT-1 Calculation'!DG94</f>
        <v>-120</v>
      </c>
      <c r="D94" s="94">
        <f>'IDT-1 Calculation'!DH94</f>
        <v>0</v>
      </c>
      <c r="E94" s="94">
        <f>'IDT-1 Calculation'!DI94</f>
        <v>0</v>
      </c>
      <c r="F94" s="94">
        <f>'IDT-1 Calculation'!DJ94</f>
        <v>54.920999999999999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51.521000000000001</v>
      </c>
      <c r="C95" s="94">
        <f>'IDT-1 Calculation'!DG95</f>
        <v>-95</v>
      </c>
      <c r="D95" s="94">
        <f>'IDT-1 Calculation'!DH95</f>
        <v>0</v>
      </c>
      <c r="E95" s="94">
        <f>'IDT-1 Calculation'!DI95</f>
        <v>0</v>
      </c>
      <c r="F95" s="94">
        <f>'IDT-1 Calculation'!DJ95</f>
        <v>43.478999999999999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43.386000000000003</v>
      </c>
      <c r="C96" s="94">
        <f>'IDT-1 Calculation'!DG96</f>
        <v>-80</v>
      </c>
      <c r="D96" s="94">
        <f>'IDT-1 Calculation'!DH96</f>
        <v>0</v>
      </c>
      <c r="E96" s="94">
        <f>'IDT-1 Calculation'!DI96</f>
        <v>0</v>
      </c>
      <c r="F96" s="94">
        <f>'IDT-1 Calculation'!DJ96</f>
        <v>36.613999999999997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43.386000000000003</v>
      </c>
      <c r="C97" s="94">
        <f>'IDT-1 Calculation'!DG97</f>
        <v>-80</v>
      </c>
      <c r="D97" s="94">
        <f>'IDT-1 Calculation'!DH97</f>
        <v>0</v>
      </c>
      <c r="E97" s="94">
        <f>'IDT-1 Calculation'!DI97</f>
        <v>0</v>
      </c>
      <c r="F97" s="94">
        <f>'IDT-1 Calculation'!DJ97</f>
        <v>36.613999999999997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46.097999999999999</v>
      </c>
      <c r="C98" s="107">
        <f>'IDT-1 Calculation'!DG98</f>
        <v>-85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38.902000000000001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1.1203717500000003</v>
      </c>
      <c r="C99" s="110">
        <f>SUM(C3:C98)/4000</f>
        <v>-1.1596354999999998</v>
      </c>
      <c r="D99" s="110">
        <f>SUM(D3:D98)/4000</f>
        <v>0</v>
      </c>
      <c r="E99" s="110">
        <f>SUM(E3:E98)/4000</f>
        <v>0</v>
      </c>
      <c r="F99" s="110">
        <f>SUM(F3:F98)/4000</f>
        <v>3.9263749999999986E-2</v>
      </c>
      <c r="G99" s="111">
        <f t="shared" si="1"/>
        <v>4.9960036108132044E-16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15.25</v>
      </c>
      <c r="K3" s="201">
        <v>5.74</v>
      </c>
      <c r="L3" s="201">
        <v>2.2599999999999998</v>
      </c>
      <c r="M3" s="201">
        <v>0</v>
      </c>
      <c r="N3" s="201">
        <v>1.03</v>
      </c>
      <c r="O3" s="201">
        <v>1.73</v>
      </c>
      <c r="P3" s="201">
        <v>2.34</v>
      </c>
      <c r="Q3" s="201">
        <v>0.08</v>
      </c>
      <c r="R3" s="201">
        <v>0.37</v>
      </c>
      <c r="S3" s="201">
        <v>0.23</v>
      </c>
      <c r="T3" s="201">
        <v>0</v>
      </c>
      <c r="U3" s="201">
        <v>11.55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5.74</v>
      </c>
      <c r="L4" s="201">
        <v>2.2599999999999998</v>
      </c>
      <c r="M4" s="201">
        <v>0</v>
      </c>
      <c r="N4" s="201">
        <v>1.03</v>
      </c>
      <c r="O4" s="201">
        <v>1.73</v>
      </c>
      <c r="P4" s="201">
        <v>2.34</v>
      </c>
      <c r="Q4" s="201">
        <v>0.08</v>
      </c>
      <c r="R4" s="201">
        <v>0.37</v>
      </c>
      <c r="S4" s="201">
        <v>0.23</v>
      </c>
      <c r="T4" s="201">
        <v>0</v>
      </c>
      <c r="U4" s="201">
        <v>10.199999999999999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5.74</v>
      </c>
      <c r="L5" s="201">
        <v>2.2599999999999998</v>
      </c>
      <c r="M5" s="201">
        <v>0</v>
      </c>
      <c r="N5" s="201">
        <v>1.03</v>
      </c>
      <c r="O5" s="201">
        <v>1.73</v>
      </c>
      <c r="P5" s="201">
        <v>2.34</v>
      </c>
      <c r="Q5" s="201">
        <v>0.08</v>
      </c>
      <c r="R5" s="201">
        <v>0.37</v>
      </c>
      <c r="S5" s="201">
        <v>0.23</v>
      </c>
      <c r="T5" s="201">
        <v>0</v>
      </c>
      <c r="U5" s="201">
        <v>10.199999999999999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5.74</v>
      </c>
      <c r="L6" s="201">
        <v>2.2599999999999998</v>
      </c>
      <c r="M6" s="201">
        <v>0</v>
      </c>
      <c r="N6" s="201">
        <v>1.03</v>
      </c>
      <c r="O6" s="201">
        <v>1.73</v>
      </c>
      <c r="P6" s="201">
        <v>2.34</v>
      </c>
      <c r="Q6" s="201">
        <v>0.08</v>
      </c>
      <c r="R6" s="201">
        <v>0.37</v>
      </c>
      <c r="S6" s="201">
        <v>0.23</v>
      </c>
      <c r="T6" s="201">
        <v>0</v>
      </c>
      <c r="U6" s="201">
        <v>10.199999999999999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5.74</v>
      </c>
      <c r="L7" s="201">
        <v>2.29</v>
      </c>
      <c r="M7" s="201">
        <v>0</v>
      </c>
      <c r="N7" s="201">
        <v>1.03</v>
      </c>
      <c r="O7" s="201">
        <v>1.73</v>
      </c>
      <c r="P7" s="201">
        <v>2.34</v>
      </c>
      <c r="Q7" s="201">
        <v>0.08</v>
      </c>
      <c r="R7" s="201">
        <v>0.37</v>
      </c>
      <c r="S7" s="201">
        <v>0.23</v>
      </c>
      <c r="T7" s="201">
        <v>0</v>
      </c>
      <c r="U7" s="201">
        <v>10.199999999999999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1.03</v>
      </c>
      <c r="O8" s="201">
        <v>1.73</v>
      </c>
      <c r="P8" s="201">
        <v>2.34</v>
      </c>
      <c r="Q8" s="201">
        <v>0.08</v>
      </c>
      <c r="R8" s="201">
        <v>0.37</v>
      </c>
      <c r="S8" s="201">
        <v>0.23</v>
      </c>
      <c r="T8" s="201">
        <v>0</v>
      </c>
      <c r="U8" s="201">
        <v>10.199999999999999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1.03</v>
      </c>
      <c r="O9" s="201">
        <v>1.73</v>
      </c>
      <c r="P9" s="201">
        <v>2.34</v>
      </c>
      <c r="Q9" s="201">
        <v>0.09</v>
      </c>
      <c r="R9" s="201">
        <v>0.37</v>
      </c>
      <c r="S9" s="201">
        <v>0.23</v>
      </c>
      <c r="T9" s="201">
        <v>0</v>
      </c>
      <c r="U9" s="201">
        <v>10.199999999999999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2.2999999999999998</v>
      </c>
      <c r="M10" s="201">
        <v>0</v>
      </c>
      <c r="N10" s="201">
        <v>1.03</v>
      </c>
      <c r="O10" s="201">
        <v>1.73</v>
      </c>
      <c r="P10" s="201">
        <v>2.34</v>
      </c>
      <c r="Q10" s="201">
        <v>0.09</v>
      </c>
      <c r="R10" s="201">
        <v>0.37</v>
      </c>
      <c r="S10" s="201">
        <v>0.23</v>
      </c>
      <c r="T10" s="201">
        <v>0</v>
      </c>
      <c r="U10" s="201">
        <v>10.199999999999999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2.29</v>
      </c>
      <c r="M11" s="201">
        <v>0</v>
      </c>
      <c r="N11" s="201">
        <v>1.03</v>
      </c>
      <c r="O11" s="201">
        <v>1.73</v>
      </c>
      <c r="P11" s="201">
        <v>2.34</v>
      </c>
      <c r="Q11" s="201">
        <v>0.09</v>
      </c>
      <c r="R11" s="201">
        <v>0.37</v>
      </c>
      <c r="S11" s="201">
        <v>0.23</v>
      </c>
      <c r="T11" s="201">
        <v>0</v>
      </c>
      <c r="U11" s="201">
        <v>10.199999999999999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2.29</v>
      </c>
      <c r="M12" s="201">
        <v>0</v>
      </c>
      <c r="N12" s="201">
        <v>1.03</v>
      </c>
      <c r="O12" s="201">
        <v>1.73</v>
      </c>
      <c r="P12" s="201">
        <v>2.34</v>
      </c>
      <c r="Q12" s="201">
        <v>0.09</v>
      </c>
      <c r="R12" s="201">
        <v>0.37</v>
      </c>
      <c r="S12" s="201">
        <v>0.23</v>
      </c>
      <c r="T12" s="201">
        <v>0</v>
      </c>
      <c r="U12" s="201">
        <v>10.199999999999999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5.76</v>
      </c>
      <c r="L13" s="201">
        <v>2.29</v>
      </c>
      <c r="M13" s="201">
        <v>0</v>
      </c>
      <c r="N13" s="201">
        <v>1.03</v>
      </c>
      <c r="O13" s="201">
        <v>1.73</v>
      </c>
      <c r="P13" s="201">
        <v>2.34</v>
      </c>
      <c r="Q13" s="201">
        <v>0.09</v>
      </c>
      <c r="R13" s="201">
        <v>0.37</v>
      </c>
      <c r="S13" s="201">
        <v>0.23</v>
      </c>
      <c r="T13" s="201">
        <v>0</v>
      </c>
      <c r="U13" s="201">
        <v>10.199999999999999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2.29</v>
      </c>
      <c r="M14" s="201">
        <v>0</v>
      </c>
      <c r="N14" s="201">
        <v>1.03</v>
      </c>
      <c r="O14" s="201">
        <v>1.73</v>
      </c>
      <c r="P14" s="201">
        <v>2.34</v>
      </c>
      <c r="Q14" s="201">
        <v>0.09</v>
      </c>
      <c r="R14" s="201">
        <v>0.37</v>
      </c>
      <c r="S14" s="201">
        <v>0.24</v>
      </c>
      <c r="T14" s="201">
        <v>0</v>
      </c>
      <c r="U14" s="201">
        <v>10.199999999999999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11.32</v>
      </c>
      <c r="L15" s="201">
        <v>2.29</v>
      </c>
      <c r="M15" s="201">
        <v>0</v>
      </c>
      <c r="N15" s="201">
        <v>1.03</v>
      </c>
      <c r="O15" s="201">
        <v>1.73</v>
      </c>
      <c r="P15" s="201">
        <v>2.34</v>
      </c>
      <c r="Q15" s="201">
        <v>0.09</v>
      </c>
      <c r="R15" s="201">
        <v>0.37</v>
      </c>
      <c r="S15" s="201">
        <v>0.24</v>
      </c>
      <c r="T15" s="201">
        <v>0</v>
      </c>
      <c r="U15" s="201">
        <v>10.09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48.4</v>
      </c>
      <c r="L16" s="201">
        <v>30.62</v>
      </c>
      <c r="M16" s="201">
        <v>0</v>
      </c>
      <c r="N16" s="201">
        <v>1.03</v>
      </c>
      <c r="O16" s="201">
        <v>1.73</v>
      </c>
      <c r="P16" s="201">
        <v>2.34</v>
      </c>
      <c r="Q16" s="201">
        <v>0.09</v>
      </c>
      <c r="R16" s="201">
        <v>0.37</v>
      </c>
      <c r="S16" s="201">
        <v>0.24</v>
      </c>
      <c r="T16" s="201">
        <v>0</v>
      </c>
      <c r="U16" s="201">
        <v>10.09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46.47</v>
      </c>
      <c r="L17" s="201">
        <v>29.94</v>
      </c>
      <c r="M17" s="201">
        <v>0</v>
      </c>
      <c r="N17" s="201">
        <v>1.03</v>
      </c>
      <c r="O17" s="201">
        <v>1.73</v>
      </c>
      <c r="P17" s="201">
        <v>2.34</v>
      </c>
      <c r="Q17" s="201">
        <v>0.09</v>
      </c>
      <c r="R17" s="201">
        <v>0.37</v>
      </c>
      <c r="S17" s="201">
        <v>0.24</v>
      </c>
      <c r="T17" s="201">
        <v>0</v>
      </c>
      <c r="U17" s="201">
        <v>10.09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13.41</v>
      </c>
      <c r="L18" s="201">
        <v>15.18</v>
      </c>
      <c r="M18" s="201">
        <v>0</v>
      </c>
      <c r="N18" s="201">
        <v>1.03</v>
      </c>
      <c r="O18" s="201">
        <v>1.73</v>
      </c>
      <c r="P18" s="201">
        <v>2.34</v>
      </c>
      <c r="Q18" s="201">
        <v>0.09</v>
      </c>
      <c r="R18" s="201">
        <v>0.38</v>
      </c>
      <c r="S18" s="201">
        <v>0.24</v>
      </c>
      <c r="T18" s="201">
        <v>0</v>
      </c>
      <c r="U18" s="201">
        <v>10.09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21.38</v>
      </c>
      <c r="L19" s="201">
        <v>29.94</v>
      </c>
      <c r="M19" s="201">
        <v>0</v>
      </c>
      <c r="N19" s="201">
        <v>1.03</v>
      </c>
      <c r="O19" s="201">
        <v>1.73</v>
      </c>
      <c r="P19" s="201">
        <v>2.34</v>
      </c>
      <c r="Q19" s="201">
        <v>0.09</v>
      </c>
      <c r="R19" s="201">
        <v>0.37</v>
      </c>
      <c r="S19" s="201">
        <v>0.24</v>
      </c>
      <c r="T19" s="201">
        <v>0</v>
      </c>
      <c r="U19" s="201">
        <v>10.09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5.76</v>
      </c>
      <c r="L20" s="201">
        <v>2.29</v>
      </c>
      <c r="M20" s="201">
        <v>0</v>
      </c>
      <c r="N20" s="201">
        <v>1.03</v>
      </c>
      <c r="O20" s="201">
        <v>1.73</v>
      </c>
      <c r="P20" s="201">
        <v>2.34</v>
      </c>
      <c r="Q20" s="201">
        <v>0.09</v>
      </c>
      <c r="R20" s="201">
        <v>0.37</v>
      </c>
      <c r="S20" s="201">
        <v>0.24</v>
      </c>
      <c r="T20" s="201">
        <v>0</v>
      </c>
      <c r="U20" s="201">
        <v>10.09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5.76</v>
      </c>
      <c r="L21" s="201">
        <v>29.36</v>
      </c>
      <c r="M21" s="201">
        <v>0</v>
      </c>
      <c r="N21" s="201">
        <v>1.03</v>
      </c>
      <c r="O21" s="201">
        <v>1.73</v>
      </c>
      <c r="P21" s="201">
        <v>2.34</v>
      </c>
      <c r="Q21" s="201">
        <v>0.09</v>
      </c>
      <c r="R21" s="201">
        <v>0.38</v>
      </c>
      <c r="S21" s="201">
        <v>0.24</v>
      </c>
      <c r="T21" s="201">
        <v>0</v>
      </c>
      <c r="U21" s="201">
        <v>10.09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5.76</v>
      </c>
      <c r="L22" s="201">
        <v>29.39</v>
      </c>
      <c r="M22" s="201">
        <v>0</v>
      </c>
      <c r="N22" s="201">
        <v>1.03</v>
      </c>
      <c r="O22" s="201">
        <v>1.73</v>
      </c>
      <c r="P22" s="201">
        <v>2.34</v>
      </c>
      <c r="Q22" s="201">
        <v>0.09</v>
      </c>
      <c r="R22" s="201">
        <v>0.38</v>
      </c>
      <c r="S22" s="201">
        <v>0.24</v>
      </c>
      <c r="T22" s="201">
        <v>0</v>
      </c>
      <c r="U22" s="201">
        <v>10.09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5.76</v>
      </c>
      <c r="L23" s="201">
        <v>29.39</v>
      </c>
      <c r="M23" s="201">
        <v>0</v>
      </c>
      <c r="N23" s="201">
        <v>1.03</v>
      </c>
      <c r="O23" s="201">
        <v>1.73</v>
      </c>
      <c r="P23" s="201">
        <v>2.34</v>
      </c>
      <c r="Q23" s="201">
        <v>0.09</v>
      </c>
      <c r="R23" s="201">
        <v>0.38</v>
      </c>
      <c r="S23" s="201">
        <v>0.24</v>
      </c>
      <c r="T23" s="201">
        <v>0</v>
      </c>
      <c r="U23" s="201">
        <v>10.09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0</v>
      </c>
      <c r="L24" s="201">
        <v>29.39</v>
      </c>
      <c r="M24" s="201">
        <v>0</v>
      </c>
      <c r="N24" s="201">
        <v>1.03</v>
      </c>
      <c r="O24" s="201">
        <v>1.73</v>
      </c>
      <c r="P24" s="201">
        <v>2.34</v>
      </c>
      <c r="Q24" s="201">
        <v>0.09</v>
      </c>
      <c r="R24" s="201">
        <v>0.38</v>
      </c>
      <c r="S24" s="201">
        <v>0.24</v>
      </c>
      <c r="T24" s="201">
        <v>0</v>
      </c>
      <c r="U24" s="201">
        <v>10.09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5.76</v>
      </c>
      <c r="L25" s="201">
        <v>29.39</v>
      </c>
      <c r="M25" s="201">
        <v>0</v>
      </c>
      <c r="N25" s="201">
        <v>1.03</v>
      </c>
      <c r="O25" s="201">
        <v>1.73</v>
      </c>
      <c r="P25" s="201">
        <v>2.34</v>
      </c>
      <c r="Q25" s="201">
        <v>0.09</v>
      </c>
      <c r="R25" s="201">
        <v>0.38</v>
      </c>
      <c r="S25" s="201">
        <v>0.24</v>
      </c>
      <c r="T25" s="201">
        <v>0</v>
      </c>
      <c r="U25" s="201">
        <v>10.09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27.17</v>
      </c>
      <c r="L26" s="201">
        <v>29.39</v>
      </c>
      <c r="M26" s="201">
        <v>0</v>
      </c>
      <c r="N26" s="201">
        <v>1.03</v>
      </c>
      <c r="O26" s="201">
        <v>1.73</v>
      </c>
      <c r="P26" s="201">
        <v>2.34</v>
      </c>
      <c r="Q26" s="201">
        <v>0.09</v>
      </c>
      <c r="R26" s="201">
        <v>0.38</v>
      </c>
      <c r="S26" s="201">
        <v>0.24</v>
      </c>
      <c r="T26" s="201">
        <v>0</v>
      </c>
      <c r="U26" s="201">
        <v>10.09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5.76</v>
      </c>
      <c r="L27" s="201">
        <v>29.39</v>
      </c>
      <c r="M27" s="201">
        <v>0</v>
      </c>
      <c r="N27" s="201">
        <v>1.03</v>
      </c>
      <c r="O27" s="201">
        <v>1.73</v>
      </c>
      <c r="P27" s="201">
        <v>2.34</v>
      </c>
      <c r="Q27" s="201">
        <v>0.09</v>
      </c>
      <c r="R27" s="201">
        <v>0.38</v>
      </c>
      <c r="S27" s="201">
        <v>0.24</v>
      </c>
      <c r="T27" s="201">
        <v>0</v>
      </c>
      <c r="U27" s="201">
        <v>10.09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5.76</v>
      </c>
      <c r="L28" s="201">
        <v>29.39</v>
      </c>
      <c r="M28" s="201">
        <v>0</v>
      </c>
      <c r="N28" s="201">
        <v>1.03</v>
      </c>
      <c r="O28" s="201">
        <v>1.73</v>
      </c>
      <c r="P28" s="201">
        <v>2.34</v>
      </c>
      <c r="Q28" s="201">
        <v>0.09</v>
      </c>
      <c r="R28" s="201">
        <v>0.38</v>
      </c>
      <c r="S28" s="201">
        <v>0.24</v>
      </c>
      <c r="T28" s="201">
        <v>0</v>
      </c>
      <c r="U28" s="201">
        <v>10.09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5.76</v>
      </c>
      <c r="L29" s="201">
        <v>29.39</v>
      </c>
      <c r="M29" s="201">
        <v>0</v>
      </c>
      <c r="N29" s="201">
        <v>1.03</v>
      </c>
      <c r="O29" s="201">
        <v>1.73</v>
      </c>
      <c r="P29" s="201">
        <v>2.34</v>
      </c>
      <c r="Q29" s="201">
        <v>0.08</v>
      </c>
      <c r="R29" s="201">
        <v>0.38</v>
      </c>
      <c r="S29" s="201">
        <v>0.24</v>
      </c>
      <c r="T29" s="201">
        <v>0</v>
      </c>
      <c r="U29" s="201">
        <v>10.09</v>
      </c>
      <c r="V29" s="201">
        <v>0.19</v>
      </c>
      <c r="W29" s="201">
        <v>0.4</v>
      </c>
      <c r="X29" s="201">
        <v>1.32</v>
      </c>
      <c r="Y29" s="201">
        <v>0</v>
      </c>
      <c r="Z29" s="201">
        <v>2.4900000000000002</v>
      </c>
      <c r="AA29" s="201">
        <v>0.46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5.76</v>
      </c>
      <c r="L30" s="201">
        <v>29.39</v>
      </c>
      <c r="M30" s="201">
        <v>0</v>
      </c>
      <c r="N30" s="201">
        <v>1.03</v>
      </c>
      <c r="O30" s="201">
        <v>1.73</v>
      </c>
      <c r="P30" s="201">
        <v>2.34</v>
      </c>
      <c r="Q30" s="201">
        <v>0.08</v>
      </c>
      <c r="R30" s="201">
        <v>0.38</v>
      </c>
      <c r="S30" s="201">
        <v>0.24</v>
      </c>
      <c r="T30" s="201">
        <v>0</v>
      </c>
      <c r="U30" s="201">
        <v>10.09</v>
      </c>
      <c r="V30" s="201">
        <v>0.19</v>
      </c>
      <c r="W30" s="201">
        <v>0.4</v>
      </c>
      <c r="X30" s="201">
        <v>1.32</v>
      </c>
      <c r="Y30" s="201">
        <v>0</v>
      </c>
      <c r="Z30" s="201">
        <v>2.4900000000000002</v>
      </c>
      <c r="AA30" s="201">
        <v>0.46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62.88</v>
      </c>
      <c r="L31" s="201">
        <v>29.39</v>
      </c>
      <c r="M31" s="201">
        <v>0</v>
      </c>
      <c r="N31" s="201">
        <v>1.03</v>
      </c>
      <c r="O31" s="201">
        <v>1.73</v>
      </c>
      <c r="P31" s="201">
        <v>2.34</v>
      </c>
      <c r="Q31" s="201">
        <v>0.08</v>
      </c>
      <c r="R31" s="201">
        <v>0.38</v>
      </c>
      <c r="S31" s="201">
        <v>0.24</v>
      </c>
      <c r="T31" s="201">
        <v>0</v>
      </c>
      <c r="U31" s="201">
        <v>10.09</v>
      </c>
      <c r="V31" s="201">
        <v>0.19</v>
      </c>
      <c r="W31" s="201">
        <v>0.4</v>
      </c>
      <c r="X31" s="201">
        <v>1.32</v>
      </c>
      <c r="Y31" s="201">
        <v>0</v>
      </c>
      <c r="Z31" s="201">
        <v>2.4900000000000002</v>
      </c>
      <c r="AA31" s="201">
        <v>0.83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62.88</v>
      </c>
      <c r="L32" s="201">
        <v>29.39</v>
      </c>
      <c r="M32" s="201">
        <v>0</v>
      </c>
      <c r="N32" s="201">
        <v>1.03</v>
      </c>
      <c r="O32" s="201">
        <v>1.73</v>
      </c>
      <c r="P32" s="201">
        <v>2.34</v>
      </c>
      <c r="Q32" s="201">
        <v>0.08</v>
      </c>
      <c r="R32" s="201">
        <v>0.38</v>
      </c>
      <c r="S32" s="201">
        <v>0.24</v>
      </c>
      <c r="T32" s="201">
        <v>0</v>
      </c>
      <c r="U32" s="201">
        <v>10.09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0.83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75.42</v>
      </c>
      <c r="L33" s="201">
        <v>29.39</v>
      </c>
      <c r="M33" s="201">
        <v>0</v>
      </c>
      <c r="N33" s="201">
        <v>1.03</v>
      </c>
      <c r="O33" s="201">
        <v>1.73</v>
      </c>
      <c r="P33" s="201">
        <v>2.34</v>
      </c>
      <c r="Q33" s="201">
        <v>0.09</v>
      </c>
      <c r="R33" s="201">
        <v>5.46</v>
      </c>
      <c r="S33" s="201">
        <v>2.85</v>
      </c>
      <c r="T33" s="201">
        <v>0</v>
      </c>
      <c r="U33" s="201">
        <v>10.09</v>
      </c>
      <c r="V33" s="201">
        <v>0.19</v>
      </c>
      <c r="W33" s="201">
        <v>0.4</v>
      </c>
      <c r="X33" s="201">
        <v>1.32</v>
      </c>
      <c r="Y33" s="201">
        <v>0</v>
      </c>
      <c r="Z33" s="201">
        <v>2.4900000000000002</v>
      </c>
      <c r="AA33" s="201">
        <v>0.83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75.42</v>
      </c>
      <c r="L34" s="201">
        <v>29.39</v>
      </c>
      <c r="M34" s="201">
        <v>0</v>
      </c>
      <c r="N34" s="201">
        <v>1.03</v>
      </c>
      <c r="O34" s="201">
        <v>1.73</v>
      </c>
      <c r="P34" s="201">
        <v>2.34</v>
      </c>
      <c r="Q34" s="201">
        <v>0.09</v>
      </c>
      <c r="R34" s="201">
        <v>5.3</v>
      </c>
      <c r="S34" s="201">
        <v>2.85</v>
      </c>
      <c r="T34" s="201">
        <v>0</v>
      </c>
      <c r="U34" s="201">
        <v>10.09</v>
      </c>
      <c r="V34" s="201">
        <v>0.19</v>
      </c>
      <c r="W34" s="201">
        <v>0.39</v>
      </c>
      <c r="X34" s="201">
        <v>1.32</v>
      </c>
      <c r="Y34" s="201">
        <v>0</v>
      </c>
      <c r="Z34" s="201">
        <v>0</v>
      </c>
      <c r="AA34" s="201">
        <v>0.57999999999999996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75.42</v>
      </c>
      <c r="L35" s="201">
        <v>29.39</v>
      </c>
      <c r="M35" s="201">
        <v>0</v>
      </c>
      <c r="N35" s="201">
        <v>1.04</v>
      </c>
      <c r="O35" s="201">
        <v>1.73</v>
      </c>
      <c r="P35" s="201">
        <v>2.34</v>
      </c>
      <c r="Q35" s="201">
        <v>0.21</v>
      </c>
      <c r="R35" s="201">
        <v>5.3</v>
      </c>
      <c r="S35" s="201">
        <v>2.85</v>
      </c>
      <c r="T35" s="201">
        <v>0</v>
      </c>
      <c r="U35" s="201">
        <v>10.09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0.57999999999999996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75.42</v>
      </c>
      <c r="L36" s="201">
        <v>29.39</v>
      </c>
      <c r="M36" s="201">
        <v>0</v>
      </c>
      <c r="N36" s="201">
        <v>1.04</v>
      </c>
      <c r="O36" s="201">
        <v>1.73</v>
      </c>
      <c r="P36" s="201">
        <v>2.34</v>
      </c>
      <c r="Q36" s="201">
        <v>0.21</v>
      </c>
      <c r="R36" s="201">
        <v>5.3</v>
      </c>
      <c r="S36" s="201">
        <v>2.85</v>
      </c>
      <c r="T36" s="201">
        <v>0</v>
      </c>
      <c r="U36" s="201">
        <v>10.09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0.57999999999999996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75.42</v>
      </c>
      <c r="L37" s="201">
        <v>29.39</v>
      </c>
      <c r="M37" s="201">
        <v>0</v>
      </c>
      <c r="N37" s="201">
        <v>1.04</v>
      </c>
      <c r="O37" s="201">
        <v>1.73</v>
      </c>
      <c r="P37" s="201">
        <v>2.34</v>
      </c>
      <c r="Q37" s="201">
        <v>0.21</v>
      </c>
      <c r="R37" s="201">
        <v>5.3</v>
      </c>
      <c r="S37" s="201">
        <v>2.85</v>
      </c>
      <c r="T37" s="201">
        <v>0</v>
      </c>
      <c r="U37" s="201">
        <v>10.09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0.57999999999999996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75.42</v>
      </c>
      <c r="L38" s="201">
        <v>29.39</v>
      </c>
      <c r="M38" s="201">
        <v>0</v>
      </c>
      <c r="N38" s="201">
        <v>1.04</v>
      </c>
      <c r="O38" s="201">
        <v>1.73</v>
      </c>
      <c r="P38" s="201">
        <v>2.34</v>
      </c>
      <c r="Q38" s="201">
        <v>0.21</v>
      </c>
      <c r="R38" s="201">
        <v>5.3</v>
      </c>
      <c r="S38" s="201">
        <v>2.85</v>
      </c>
      <c r="T38" s="201">
        <v>0</v>
      </c>
      <c r="U38" s="201">
        <v>10.09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0.57999999999999996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75.42</v>
      </c>
      <c r="L39" s="201">
        <v>29.39</v>
      </c>
      <c r="M39" s="201">
        <v>0</v>
      </c>
      <c r="N39" s="201">
        <v>1.04</v>
      </c>
      <c r="O39" s="201">
        <v>1.73</v>
      </c>
      <c r="P39" s="201">
        <v>2.34</v>
      </c>
      <c r="Q39" s="201">
        <v>0.21</v>
      </c>
      <c r="R39" s="201">
        <v>5.3</v>
      </c>
      <c r="S39" s="201">
        <v>2.85</v>
      </c>
      <c r="T39" s="201">
        <v>0</v>
      </c>
      <c r="U39" s="201">
        <v>10.09</v>
      </c>
      <c r="V39" s="201">
        <v>0.18</v>
      </c>
      <c r="W39" s="201">
        <v>0.39</v>
      </c>
      <c r="X39" s="201">
        <v>1.32</v>
      </c>
      <c r="Y39" s="201">
        <v>0</v>
      </c>
      <c r="Z39" s="201">
        <v>2.4900000000000002</v>
      </c>
      <c r="AA39" s="201">
        <v>0.57999999999999996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75.42</v>
      </c>
      <c r="L40" s="201">
        <v>29.39</v>
      </c>
      <c r="M40" s="201">
        <v>0</v>
      </c>
      <c r="N40" s="201">
        <v>1.04</v>
      </c>
      <c r="O40" s="201">
        <v>1.73</v>
      </c>
      <c r="P40" s="201">
        <v>2.34</v>
      </c>
      <c r="Q40" s="201">
        <v>0.21</v>
      </c>
      <c r="R40" s="201">
        <v>5.3</v>
      </c>
      <c r="S40" s="201">
        <v>2.85</v>
      </c>
      <c r="T40" s="201">
        <v>0</v>
      </c>
      <c r="U40" s="201">
        <v>10.09</v>
      </c>
      <c r="V40" s="201">
        <v>0.18</v>
      </c>
      <c r="W40" s="201">
        <v>0.39</v>
      </c>
      <c r="X40" s="201">
        <v>1.32</v>
      </c>
      <c r="Y40" s="201">
        <v>0</v>
      </c>
      <c r="Z40" s="201">
        <v>2.4900000000000002</v>
      </c>
      <c r="AA40" s="201">
        <v>0.57999999999999996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75.42</v>
      </c>
      <c r="L41" s="201">
        <v>29.39</v>
      </c>
      <c r="M41" s="201">
        <v>0</v>
      </c>
      <c r="N41" s="201">
        <v>1.04</v>
      </c>
      <c r="O41" s="201">
        <v>1.73</v>
      </c>
      <c r="P41" s="201">
        <v>2.34</v>
      </c>
      <c r="Q41" s="201">
        <v>0.21</v>
      </c>
      <c r="R41" s="201">
        <v>5.3</v>
      </c>
      <c r="S41" s="201">
        <v>2.85</v>
      </c>
      <c r="T41" s="201">
        <v>0</v>
      </c>
      <c r="U41" s="201">
        <v>10.09</v>
      </c>
      <c r="V41" s="201">
        <v>0.18</v>
      </c>
      <c r="W41" s="201">
        <v>0.39</v>
      </c>
      <c r="X41" s="201">
        <v>1.32</v>
      </c>
      <c r="Y41" s="201">
        <v>0</v>
      </c>
      <c r="Z41" s="201">
        <v>2.4900000000000002</v>
      </c>
      <c r="AA41" s="201">
        <v>0.57999999999999996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75.42</v>
      </c>
      <c r="L42" s="201">
        <v>29.39</v>
      </c>
      <c r="M42" s="201">
        <v>0</v>
      </c>
      <c r="N42" s="201">
        <v>1.04</v>
      </c>
      <c r="O42" s="201">
        <v>1.73</v>
      </c>
      <c r="P42" s="201">
        <v>2.34</v>
      </c>
      <c r="Q42" s="201">
        <v>0.21</v>
      </c>
      <c r="R42" s="201">
        <v>5.3</v>
      </c>
      <c r="S42" s="201">
        <v>2.85</v>
      </c>
      <c r="T42" s="201">
        <v>0</v>
      </c>
      <c r="U42" s="201">
        <v>10.09</v>
      </c>
      <c r="V42" s="201">
        <v>0.18</v>
      </c>
      <c r="W42" s="201">
        <v>0.39</v>
      </c>
      <c r="X42" s="201">
        <v>1.32</v>
      </c>
      <c r="Y42" s="201">
        <v>0</v>
      </c>
      <c r="Z42" s="201">
        <v>2.4900000000000002</v>
      </c>
      <c r="AA42" s="201">
        <v>0.57999999999999996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75.42</v>
      </c>
      <c r="L43" s="201">
        <v>29.39</v>
      </c>
      <c r="M43" s="201">
        <v>0</v>
      </c>
      <c r="N43" s="201">
        <v>1.06</v>
      </c>
      <c r="O43" s="201">
        <v>1.78</v>
      </c>
      <c r="P43" s="201">
        <v>2.4300000000000002</v>
      </c>
      <c r="Q43" s="201">
        <v>0.21</v>
      </c>
      <c r="R43" s="201">
        <v>5.3</v>
      </c>
      <c r="S43" s="201">
        <v>2.85</v>
      </c>
      <c r="T43" s="201">
        <v>0</v>
      </c>
      <c r="U43" s="201">
        <v>9.93</v>
      </c>
      <c r="V43" s="201">
        <v>0.18</v>
      </c>
      <c r="W43" s="201">
        <v>0.39</v>
      </c>
      <c r="X43" s="201">
        <v>1.32</v>
      </c>
      <c r="Y43" s="201">
        <v>0</v>
      </c>
      <c r="Z43" s="201">
        <v>2.4900000000000002</v>
      </c>
      <c r="AA43" s="201">
        <v>0.57999999999999996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75.42</v>
      </c>
      <c r="L44" s="201">
        <v>29.39</v>
      </c>
      <c r="M44" s="201">
        <v>0</v>
      </c>
      <c r="N44" s="201">
        <v>1.06</v>
      </c>
      <c r="O44" s="201">
        <v>1.78</v>
      </c>
      <c r="P44" s="201">
        <v>2.4300000000000002</v>
      </c>
      <c r="Q44" s="201">
        <v>0.21</v>
      </c>
      <c r="R44" s="201">
        <v>5.3</v>
      </c>
      <c r="S44" s="201">
        <v>2.85</v>
      </c>
      <c r="T44" s="201">
        <v>0</v>
      </c>
      <c r="U44" s="201">
        <v>9.93</v>
      </c>
      <c r="V44" s="201">
        <v>0.18</v>
      </c>
      <c r="W44" s="201">
        <v>0.39</v>
      </c>
      <c r="X44" s="201">
        <v>1.32</v>
      </c>
      <c r="Y44" s="201">
        <v>0</v>
      </c>
      <c r="Z44" s="201">
        <v>2.4900000000000002</v>
      </c>
      <c r="AA44" s="201">
        <v>0.57999999999999996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75.42</v>
      </c>
      <c r="L45" s="201">
        <v>29.39</v>
      </c>
      <c r="M45" s="201">
        <v>0</v>
      </c>
      <c r="N45" s="201">
        <v>1.06</v>
      </c>
      <c r="O45" s="201">
        <v>1.78</v>
      </c>
      <c r="P45" s="201">
        <v>2.4300000000000002</v>
      </c>
      <c r="Q45" s="201">
        <v>0.21</v>
      </c>
      <c r="R45" s="201">
        <v>5.3</v>
      </c>
      <c r="S45" s="201">
        <v>2.85</v>
      </c>
      <c r="T45" s="201">
        <v>0</v>
      </c>
      <c r="U45" s="201">
        <v>9.93</v>
      </c>
      <c r="V45" s="201">
        <v>0.18</v>
      </c>
      <c r="W45" s="201">
        <v>0.39</v>
      </c>
      <c r="X45" s="201">
        <v>1.32</v>
      </c>
      <c r="Y45" s="201">
        <v>0</v>
      </c>
      <c r="Z45" s="201">
        <v>2.4900000000000002</v>
      </c>
      <c r="AA45" s="201">
        <v>0.57999999999999996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75.42</v>
      </c>
      <c r="L46" s="201">
        <v>29.39</v>
      </c>
      <c r="M46" s="201">
        <v>0</v>
      </c>
      <c r="N46" s="201">
        <v>1.06</v>
      </c>
      <c r="O46" s="201">
        <v>1.78</v>
      </c>
      <c r="P46" s="201">
        <v>2.4300000000000002</v>
      </c>
      <c r="Q46" s="201">
        <v>0.21</v>
      </c>
      <c r="R46" s="201">
        <v>5.3</v>
      </c>
      <c r="S46" s="201">
        <v>2.85</v>
      </c>
      <c r="T46" s="201">
        <v>0</v>
      </c>
      <c r="U46" s="201">
        <v>9.93</v>
      </c>
      <c r="V46" s="201">
        <v>0.18</v>
      </c>
      <c r="W46" s="201">
        <v>0.4</v>
      </c>
      <c r="X46" s="201">
        <v>1.32</v>
      </c>
      <c r="Y46" s="201">
        <v>0</v>
      </c>
      <c r="Z46" s="201">
        <v>2.4900000000000002</v>
      </c>
      <c r="AA46" s="201">
        <v>0.57999999999999996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75.42</v>
      </c>
      <c r="L47" s="201">
        <v>29.39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0.11</v>
      </c>
      <c r="R47" s="201">
        <v>5.46</v>
      </c>
      <c r="S47" s="201">
        <v>2.85</v>
      </c>
      <c r="T47" s="201">
        <v>0</v>
      </c>
      <c r="U47" s="201">
        <v>9.93</v>
      </c>
      <c r="V47" s="201">
        <v>0.18</v>
      </c>
      <c r="W47" s="201">
        <v>0.4</v>
      </c>
      <c r="X47" s="201">
        <v>1.32</v>
      </c>
      <c r="Y47" s="201">
        <v>0</v>
      </c>
      <c r="Z47" s="201">
        <v>2.4900000000000002</v>
      </c>
      <c r="AA47" s="201">
        <v>0.57999999999999996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75.42</v>
      </c>
      <c r="L48" s="201">
        <v>29.39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0.11</v>
      </c>
      <c r="R48" s="201">
        <v>5.46</v>
      </c>
      <c r="S48" s="201">
        <v>2.85</v>
      </c>
      <c r="T48" s="201">
        <v>0</v>
      </c>
      <c r="U48" s="201">
        <v>9.93</v>
      </c>
      <c r="V48" s="201">
        <v>0.18</v>
      </c>
      <c r="W48" s="201">
        <v>0.4</v>
      </c>
      <c r="X48" s="201">
        <v>1.32</v>
      </c>
      <c r="Y48" s="201">
        <v>0</v>
      </c>
      <c r="Z48" s="201">
        <v>2.4900000000000002</v>
      </c>
      <c r="AA48" s="201">
        <v>0.57999999999999996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76.11</v>
      </c>
      <c r="L49" s="201">
        <v>29.56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0.11</v>
      </c>
      <c r="R49" s="201">
        <v>5.46</v>
      </c>
      <c r="S49" s="201">
        <v>2.85</v>
      </c>
      <c r="T49" s="201">
        <v>0</v>
      </c>
      <c r="U49" s="201">
        <v>9.93</v>
      </c>
      <c r="V49" s="201">
        <v>0.18</v>
      </c>
      <c r="W49" s="201">
        <v>0.4</v>
      </c>
      <c r="X49" s="201">
        <v>1.32</v>
      </c>
      <c r="Y49" s="201">
        <v>0</v>
      </c>
      <c r="Z49" s="201">
        <v>2.4900000000000002</v>
      </c>
      <c r="AA49" s="201">
        <v>0.57999999999999996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76.11</v>
      </c>
      <c r="L50" s="201">
        <v>29.56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0.11</v>
      </c>
      <c r="R50" s="201">
        <v>5.46</v>
      </c>
      <c r="S50" s="201">
        <v>2.85</v>
      </c>
      <c r="T50" s="201">
        <v>0</v>
      </c>
      <c r="U50" s="201">
        <v>9.93</v>
      </c>
      <c r="V50" s="201">
        <v>0.18</v>
      </c>
      <c r="W50" s="201">
        <v>0.4</v>
      </c>
      <c r="X50" s="201">
        <v>1.32</v>
      </c>
      <c r="Y50" s="201">
        <v>0</v>
      </c>
      <c r="Z50" s="201">
        <v>2.4900000000000002</v>
      </c>
      <c r="AA50" s="201">
        <v>0.57999999999999996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15.45</v>
      </c>
      <c r="K51" s="201">
        <v>75.42</v>
      </c>
      <c r="L51" s="201">
        <v>29.53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0.11</v>
      </c>
      <c r="R51" s="201">
        <v>5.46</v>
      </c>
      <c r="S51" s="201">
        <v>2.85</v>
      </c>
      <c r="T51" s="201">
        <v>0</v>
      </c>
      <c r="U51" s="201">
        <v>9.93</v>
      </c>
      <c r="V51" s="201">
        <v>0.18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0.57999999999999996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15.45</v>
      </c>
      <c r="K52" s="201">
        <v>75.42</v>
      </c>
      <c r="L52" s="201">
        <v>29.53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0.11</v>
      </c>
      <c r="R52" s="201">
        <v>5.46</v>
      </c>
      <c r="S52" s="201">
        <v>2.85</v>
      </c>
      <c r="T52" s="201">
        <v>0</v>
      </c>
      <c r="U52" s="201">
        <v>9.93</v>
      </c>
      <c r="V52" s="201">
        <v>0.18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0.57999999999999996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15.45</v>
      </c>
      <c r="K53" s="201">
        <v>75.42</v>
      </c>
      <c r="L53" s="201">
        <v>30.62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0.11</v>
      </c>
      <c r="R53" s="201">
        <v>5.46</v>
      </c>
      <c r="S53" s="201">
        <v>2.85</v>
      </c>
      <c r="T53" s="201">
        <v>0</v>
      </c>
      <c r="U53" s="201">
        <v>9.93</v>
      </c>
      <c r="V53" s="201">
        <v>0.18</v>
      </c>
      <c r="W53" s="201">
        <v>0.4</v>
      </c>
      <c r="X53" s="201">
        <v>1.32</v>
      </c>
      <c r="Y53" s="201">
        <v>0</v>
      </c>
      <c r="Z53" s="201">
        <v>4.0999999999999996</v>
      </c>
      <c r="AA53" s="201">
        <v>0.57999999999999996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15.45</v>
      </c>
      <c r="K54" s="201">
        <v>75.42</v>
      </c>
      <c r="L54" s="201">
        <v>30.62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0.11</v>
      </c>
      <c r="R54" s="201">
        <v>5.46</v>
      </c>
      <c r="S54" s="201">
        <v>2.85</v>
      </c>
      <c r="T54" s="201">
        <v>0</v>
      </c>
      <c r="U54" s="201">
        <v>9.93</v>
      </c>
      <c r="V54" s="201">
        <v>0.18</v>
      </c>
      <c r="W54" s="201">
        <v>0.4</v>
      </c>
      <c r="X54" s="201">
        <v>1.32</v>
      </c>
      <c r="Y54" s="201">
        <v>0</v>
      </c>
      <c r="Z54" s="201">
        <v>4.0999999999999996</v>
      </c>
      <c r="AA54" s="201">
        <v>0.57999999999999996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15.45</v>
      </c>
      <c r="K55" s="201">
        <v>75.42</v>
      </c>
      <c r="L55" s="201">
        <v>30.62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0.11</v>
      </c>
      <c r="R55" s="201">
        <v>5.46</v>
      </c>
      <c r="S55" s="201">
        <v>2.85</v>
      </c>
      <c r="T55" s="201">
        <v>0</v>
      </c>
      <c r="U55" s="201">
        <v>9.93</v>
      </c>
      <c r="V55" s="201">
        <v>0.19</v>
      </c>
      <c r="W55" s="201">
        <v>0.4</v>
      </c>
      <c r="X55" s="201">
        <v>1.32</v>
      </c>
      <c r="Y55" s="201">
        <v>0</v>
      </c>
      <c r="Z55" s="201">
        <v>0</v>
      </c>
      <c r="AA55" s="201">
        <v>0.57999999999999996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15.45</v>
      </c>
      <c r="K56" s="201">
        <v>75.42</v>
      </c>
      <c r="L56" s="201">
        <v>30.62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0.11</v>
      </c>
      <c r="R56" s="201">
        <v>5.46</v>
      </c>
      <c r="S56" s="201">
        <v>2.85</v>
      </c>
      <c r="T56" s="201">
        <v>0</v>
      </c>
      <c r="U56" s="201">
        <v>9.93</v>
      </c>
      <c r="V56" s="201">
        <v>0.19</v>
      </c>
      <c r="W56" s="201">
        <v>0.4</v>
      </c>
      <c r="X56" s="201">
        <v>1.32</v>
      </c>
      <c r="Y56" s="201">
        <v>0</v>
      </c>
      <c r="Z56" s="201">
        <v>3.99</v>
      </c>
      <c r="AA56" s="201">
        <v>0.57999999999999996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15.45</v>
      </c>
      <c r="K57" s="201">
        <v>75.42</v>
      </c>
      <c r="L57" s="201">
        <v>30.62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0.12</v>
      </c>
      <c r="R57" s="201">
        <v>5.46</v>
      </c>
      <c r="S57" s="201">
        <v>2.85</v>
      </c>
      <c r="T57" s="201">
        <v>0</v>
      </c>
      <c r="U57" s="201">
        <v>9.93</v>
      </c>
      <c r="V57" s="201">
        <v>0.19</v>
      </c>
      <c r="W57" s="201">
        <v>0.4</v>
      </c>
      <c r="X57" s="201">
        <v>1.32</v>
      </c>
      <c r="Y57" s="201">
        <v>0</v>
      </c>
      <c r="Z57" s="201">
        <v>5.68</v>
      </c>
      <c r="AA57" s="201">
        <v>1.02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15.45</v>
      </c>
      <c r="K58" s="201">
        <v>75.42</v>
      </c>
      <c r="L58" s="201">
        <v>30.62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0.12</v>
      </c>
      <c r="R58" s="201">
        <v>5.46</v>
      </c>
      <c r="S58" s="201">
        <v>2.85</v>
      </c>
      <c r="T58" s="201">
        <v>0</v>
      </c>
      <c r="U58" s="201">
        <v>9.93</v>
      </c>
      <c r="V58" s="201">
        <v>0.19</v>
      </c>
      <c r="W58" s="201">
        <v>0.4</v>
      </c>
      <c r="X58" s="201">
        <v>1.32</v>
      </c>
      <c r="Y58" s="201">
        <v>0</v>
      </c>
      <c r="Z58" s="201">
        <v>2.4900000000000002</v>
      </c>
      <c r="AA58" s="201">
        <v>2.25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15.25</v>
      </c>
      <c r="K59" s="201">
        <v>75.42</v>
      </c>
      <c r="L59" s="201">
        <v>30.62</v>
      </c>
      <c r="M59" s="201">
        <v>0</v>
      </c>
      <c r="N59" s="201">
        <v>1.06</v>
      </c>
      <c r="O59" s="201">
        <v>1.78</v>
      </c>
      <c r="P59" s="201">
        <v>2.4300000000000002</v>
      </c>
      <c r="Q59" s="201">
        <v>0.12</v>
      </c>
      <c r="R59" s="201">
        <v>5.46</v>
      </c>
      <c r="S59" s="201">
        <v>2.85</v>
      </c>
      <c r="T59" s="201">
        <v>0</v>
      </c>
      <c r="U59" s="201">
        <v>9.93</v>
      </c>
      <c r="V59" s="201">
        <v>0.19</v>
      </c>
      <c r="W59" s="201">
        <v>0.4</v>
      </c>
      <c r="X59" s="201">
        <v>1.32</v>
      </c>
      <c r="Y59" s="201">
        <v>0</v>
      </c>
      <c r="Z59" s="201">
        <v>2.4900000000000002</v>
      </c>
      <c r="AA59" s="201">
        <v>2.25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15.25</v>
      </c>
      <c r="K60" s="201">
        <v>75.42</v>
      </c>
      <c r="L60" s="201">
        <v>30.62</v>
      </c>
      <c r="M60" s="201">
        <v>0</v>
      </c>
      <c r="N60" s="201">
        <v>1.06</v>
      </c>
      <c r="O60" s="201">
        <v>1.78</v>
      </c>
      <c r="P60" s="201">
        <v>2.4300000000000002</v>
      </c>
      <c r="Q60" s="201">
        <v>0.1</v>
      </c>
      <c r="R60" s="201">
        <v>0.38</v>
      </c>
      <c r="S60" s="201">
        <v>0.24</v>
      </c>
      <c r="T60" s="201">
        <v>0</v>
      </c>
      <c r="U60" s="201">
        <v>9.93</v>
      </c>
      <c r="V60" s="201">
        <v>0.19</v>
      </c>
      <c r="W60" s="201">
        <v>0.4</v>
      </c>
      <c r="X60" s="201">
        <v>1.32</v>
      </c>
      <c r="Y60" s="201">
        <v>0</v>
      </c>
      <c r="Z60" s="201">
        <v>2.4900000000000002</v>
      </c>
      <c r="AA60" s="201">
        <v>2.25</v>
      </c>
      <c r="AB60" s="201">
        <v>0</v>
      </c>
      <c r="AC60" s="201">
        <v>1.62</v>
      </c>
      <c r="AD60" s="201">
        <v>0</v>
      </c>
      <c r="AE60" s="201">
        <v>0</v>
      </c>
      <c r="AF60" s="201">
        <v>0</v>
      </c>
      <c r="AG60" s="201">
        <v>-40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15.25</v>
      </c>
      <c r="K61" s="201">
        <v>38.75</v>
      </c>
      <c r="L61" s="201">
        <v>30.62</v>
      </c>
      <c r="M61" s="201">
        <v>0</v>
      </c>
      <c r="N61" s="201">
        <v>1.06</v>
      </c>
      <c r="O61" s="201">
        <v>1.78</v>
      </c>
      <c r="P61" s="201">
        <v>2.4300000000000002</v>
      </c>
      <c r="Q61" s="201">
        <v>0.1</v>
      </c>
      <c r="R61" s="201">
        <v>0.38</v>
      </c>
      <c r="S61" s="201">
        <v>0.24</v>
      </c>
      <c r="T61" s="201">
        <v>0</v>
      </c>
      <c r="U61" s="201">
        <v>9.93</v>
      </c>
      <c r="V61" s="201">
        <v>0.19</v>
      </c>
      <c r="W61" s="201">
        <v>0.4</v>
      </c>
      <c r="X61" s="201">
        <v>1.32</v>
      </c>
      <c r="Y61" s="201">
        <v>0</v>
      </c>
      <c r="Z61" s="201">
        <v>2.4900000000000002</v>
      </c>
      <c r="AA61" s="201">
        <v>0.56999999999999995</v>
      </c>
      <c r="AB61" s="201">
        <v>0</v>
      </c>
      <c r="AC61" s="201">
        <v>1.62</v>
      </c>
      <c r="AD61" s="201">
        <v>0</v>
      </c>
      <c r="AE61" s="201">
        <v>0</v>
      </c>
      <c r="AF61" s="201">
        <v>0</v>
      </c>
      <c r="AG61" s="201">
        <v>-25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15.25</v>
      </c>
      <c r="K62" s="201">
        <v>77.349999999999994</v>
      </c>
      <c r="L62" s="201">
        <v>30.62</v>
      </c>
      <c r="M62" s="201">
        <v>0</v>
      </c>
      <c r="N62" s="201">
        <v>1.06</v>
      </c>
      <c r="O62" s="201">
        <v>1.78</v>
      </c>
      <c r="P62" s="201">
        <v>2.4300000000000002</v>
      </c>
      <c r="Q62" s="201">
        <v>0.1</v>
      </c>
      <c r="R62" s="201">
        <v>0.38</v>
      </c>
      <c r="S62" s="201">
        <v>0.24</v>
      </c>
      <c r="T62" s="201">
        <v>0</v>
      </c>
      <c r="U62" s="201">
        <v>9.93</v>
      </c>
      <c r="V62" s="201">
        <v>0.19</v>
      </c>
      <c r="W62" s="201">
        <v>0.4</v>
      </c>
      <c r="X62" s="201">
        <v>1.32</v>
      </c>
      <c r="Y62" s="201">
        <v>0</v>
      </c>
      <c r="Z62" s="201">
        <v>2.4900000000000002</v>
      </c>
      <c r="AA62" s="201">
        <v>0.56999999999999995</v>
      </c>
      <c r="AB62" s="201">
        <v>0</v>
      </c>
      <c r="AC62" s="201">
        <v>1.62</v>
      </c>
      <c r="AD62" s="201">
        <v>0</v>
      </c>
      <c r="AE62" s="201">
        <v>0</v>
      </c>
      <c r="AF62" s="201">
        <v>0</v>
      </c>
      <c r="AG62" s="201">
        <v>-25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15.25</v>
      </c>
      <c r="K63" s="201">
        <v>29.32</v>
      </c>
      <c r="L63" s="201">
        <v>30.62</v>
      </c>
      <c r="M63" s="201">
        <v>0</v>
      </c>
      <c r="N63" s="201">
        <v>1.06</v>
      </c>
      <c r="O63" s="201">
        <v>1.78</v>
      </c>
      <c r="P63" s="201">
        <v>2.4300000000000002</v>
      </c>
      <c r="Q63" s="201">
        <v>0.1</v>
      </c>
      <c r="R63" s="201">
        <v>0.38</v>
      </c>
      <c r="S63" s="201">
        <v>0.24</v>
      </c>
      <c r="T63" s="201">
        <v>0</v>
      </c>
      <c r="U63" s="201">
        <v>9.93</v>
      </c>
      <c r="V63" s="201">
        <v>0.19</v>
      </c>
      <c r="W63" s="201">
        <v>0.4</v>
      </c>
      <c r="X63" s="201">
        <v>1.32</v>
      </c>
      <c r="Y63" s="201">
        <v>0</v>
      </c>
      <c r="Z63" s="201">
        <v>2.4900000000000002</v>
      </c>
      <c r="AA63" s="201">
        <v>0.56999999999999995</v>
      </c>
      <c r="AB63" s="201">
        <v>0</v>
      </c>
      <c r="AC63" s="201">
        <v>4.7</v>
      </c>
      <c r="AD63" s="201">
        <v>0</v>
      </c>
      <c r="AE63" s="201">
        <v>0</v>
      </c>
      <c r="AF63" s="201">
        <v>0</v>
      </c>
      <c r="AG63" s="201">
        <v>-25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15.25</v>
      </c>
      <c r="K64" s="201">
        <v>29.11</v>
      </c>
      <c r="L64" s="201">
        <v>30.62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0.1</v>
      </c>
      <c r="R64" s="201">
        <v>0.38</v>
      </c>
      <c r="S64" s="201">
        <v>0.24</v>
      </c>
      <c r="T64" s="201">
        <v>0</v>
      </c>
      <c r="U64" s="201">
        <v>9.93</v>
      </c>
      <c r="V64" s="201">
        <v>0.19</v>
      </c>
      <c r="W64" s="201">
        <v>0.4</v>
      </c>
      <c r="X64" s="201">
        <v>1.32</v>
      </c>
      <c r="Y64" s="201">
        <v>0</v>
      </c>
      <c r="Z64" s="201">
        <v>2.4900000000000002</v>
      </c>
      <c r="AA64" s="201">
        <v>0.56999999999999995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15.25</v>
      </c>
      <c r="K65" s="201">
        <v>29.11</v>
      </c>
      <c r="L65" s="201">
        <v>30.62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0.1</v>
      </c>
      <c r="R65" s="201">
        <v>0.38</v>
      </c>
      <c r="S65" s="201">
        <v>0.24</v>
      </c>
      <c r="T65" s="201">
        <v>0</v>
      </c>
      <c r="U65" s="201">
        <v>9.93</v>
      </c>
      <c r="V65" s="201">
        <v>0.19</v>
      </c>
      <c r="W65" s="201">
        <v>0.4</v>
      </c>
      <c r="X65" s="201">
        <v>1.32</v>
      </c>
      <c r="Y65" s="201">
        <v>0</v>
      </c>
      <c r="Z65" s="201">
        <v>2.4900000000000002</v>
      </c>
      <c r="AA65" s="201">
        <v>0.56999999999999995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15.25</v>
      </c>
      <c r="K66" s="201">
        <v>29.11</v>
      </c>
      <c r="L66" s="201">
        <v>30.62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0.1</v>
      </c>
      <c r="R66" s="201">
        <v>0.38</v>
      </c>
      <c r="S66" s="201">
        <v>0.24</v>
      </c>
      <c r="T66" s="201">
        <v>0</v>
      </c>
      <c r="U66" s="201">
        <v>9.93</v>
      </c>
      <c r="V66" s="201">
        <v>0.19</v>
      </c>
      <c r="W66" s="201">
        <v>0.4</v>
      </c>
      <c r="X66" s="201">
        <v>1.32</v>
      </c>
      <c r="Y66" s="201">
        <v>0</v>
      </c>
      <c r="Z66" s="201">
        <v>2.4900000000000002</v>
      </c>
      <c r="AA66" s="201">
        <v>0.56999999999999995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15.03</v>
      </c>
      <c r="K67" s="201">
        <v>29.11</v>
      </c>
      <c r="L67" s="201">
        <v>30.62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0.1</v>
      </c>
      <c r="R67" s="201">
        <v>0.38</v>
      </c>
      <c r="S67" s="201">
        <v>0.24</v>
      </c>
      <c r="T67" s="201">
        <v>0</v>
      </c>
      <c r="U67" s="201">
        <v>9.93</v>
      </c>
      <c r="V67" s="201">
        <v>0.19</v>
      </c>
      <c r="W67" s="201">
        <v>0.4</v>
      </c>
      <c r="X67" s="201">
        <v>1.32</v>
      </c>
      <c r="Y67" s="201">
        <v>0</v>
      </c>
      <c r="Z67" s="201">
        <v>2.4900000000000002</v>
      </c>
      <c r="AA67" s="201">
        <v>0.56999999999999995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15.03</v>
      </c>
      <c r="K68" s="201">
        <v>29.11</v>
      </c>
      <c r="L68" s="201">
        <v>30.62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0.1</v>
      </c>
      <c r="R68" s="201">
        <v>0.38</v>
      </c>
      <c r="S68" s="201">
        <v>0.24</v>
      </c>
      <c r="T68" s="201">
        <v>0</v>
      </c>
      <c r="U68" s="201">
        <v>9.93</v>
      </c>
      <c r="V68" s="201">
        <v>0.19</v>
      </c>
      <c r="W68" s="201">
        <v>0.4</v>
      </c>
      <c r="X68" s="201">
        <v>1.32</v>
      </c>
      <c r="Y68" s="201">
        <v>0</v>
      </c>
      <c r="Z68" s="201">
        <v>2.4900000000000002</v>
      </c>
      <c r="AA68" s="201">
        <v>0.56999999999999995</v>
      </c>
      <c r="AB68" s="201">
        <v>0</v>
      </c>
      <c r="AC68" s="201">
        <v>6.1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15.03</v>
      </c>
      <c r="K69" s="201">
        <v>77.349999999999994</v>
      </c>
      <c r="L69" s="201">
        <v>30.62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0.1</v>
      </c>
      <c r="R69" s="201">
        <v>5.95</v>
      </c>
      <c r="S69" s="201">
        <v>2.85</v>
      </c>
      <c r="T69" s="201">
        <v>0</v>
      </c>
      <c r="U69" s="201">
        <v>9.93</v>
      </c>
      <c r="V69" s="201">
        <v>0.19</v>
      </c>
      <c r="W69" s="201">
        <v>0.4</v>
      </c>
      <c r="X69" s="201">
        <v>1.32</v>
      </c>
      <c r="Y69" s="201">
        <v>0</v>
      </c>
      <c r="Z69" s="201">
        <v>2.4900000000000002</v>
      </c>
      <c r="AA69" s="201">
        <v>8.9</v>
      </c>
      <c r="AB69" s="201">
        <v>0</v>
      </c>
      <c r="AC69" s="201">
        <v>6.1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15.03</v>
      </c>
      <c r="K70" s="201">
        <v>77.349999999999994</v>
      </c>
      <c r="L70" s="201">
        <v>30.62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0.1</v>
      </c>
      <c r="R70" s="201">
        <v>5.95</v>
      </c>
      <c r="S70" s="201">
        <v>2.85</v>
      </c>
      <c r="T70" s="201">
        <v>0</v>
      </c>
      <c r="U70" s="201">
        <v>9.93</v>
      </c>
      <c r="V70" s="201">
        <v>0.19</v>
      </c>
      <c r="W70" s="201">
        <v>0.4</v>
      </c>
      <c r="X70" s="201">
        <v>1.32</v>
      </c>
      <c r="Y70" s="201">
        <v>0</v>
      </c>
      <c r="Z70" s="201">
        <v>2.4900000000000002</v>
      </c>
      <c r="AA70" s="201">
        <v>8.9</v>
      </c>
      <c r="AB70" s="201">
        <v>0</v>
      </c>
      <c r="AC70" s="201">
        <v>6.1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15.03</v>
      </c>
      <c r="K71" s="201">
        <v>30</v>
      </c>
      <c r="L71" s="201">
        <v>30.62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0.1</v>
      </c>
      <c r="R71" s="201">
        <v>0.74</v>
      </c>
      <c r="S71" s="201">
        <v>0.47</v>
      </c>
      <c r="T71" s="201">
        <v>0</v>
      </c>
      <c r="U71" s="201">
        <v>10.07</v>
      </c>
      <c r="V71" s="201">
        <v>0.19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1.47</v>
      </c>
      <c r="AB71" s="201">
        <v>0</v>
      </c>
      <c r="AC71" s="201">
        <v>6.1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15.03</v>
      </c>
      <c r="K72" s="201">
        <v>29.11</v>
      </c>
      <c r="L72" s="201">
        <v>30.62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0.1</v>
      </c>
      <c r="R72" s="201">
        <v>0.74</v>
      </c>
      <c r="S72" s="201">
        <v>0.47</v>
      </c>
      <c r="T72" s="201">
        <v>0</v>
      </c>
      <c r="U72" s="201">
        <v>9.98</v>
      </c>
      <c r="V72" s="201">
        <v>0.19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1.47</v>
      </c>
      <c r="AB72" s="201">
        <v>0</v>
      </c>
      <c r="AC72" s="201">
        <v>7.01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15.03</v>
      </c>
      <c r="K73" s="201">
        <v>77.349999999999994</v>
      </c>
      <c r="L73" s="201">
        <v>30.62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0.1</v>
      </c>
      <c r="R73" s="201">
        <v>0.74</v>
      </c>
      <c r="S73" s="201">
        <v>0.47</v>
      </c>
      <c r="T73" s="201">
        <v>0</v>
      </c>
      <c r="U73" s="201">
        <v>9.98</v>
      </c>
      <c r="V73" s="201">
        <v>0.19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1.47</v>
      </c>
      <c r="AB73" s="201">
        <v>0</v>
      </c>
      <c r="AC73" s="201">
        <v>7.01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15.03</v>
      </c>
      <c r="K74" s="201">
        <v>77.349999999999994</v>
      </c>
      <c r="L74" s="201">
        <v>30.62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0.1</v>
      </c>
      <c r="R74" s="201">
        <v>0.74</v>
      </c>
      <c r="S74" s="201">
        <v>0.47</v>
      </c>
      <c r="T74" s="201">
        <v>0</v>
      </c>
      <c r="U74" s="201">
        <v>9.98</v>
      </c>
      <c r="V74" s="201">
        <v>0.19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1.47</v>
      </c>
      <c r="AB74" s="201">
        <v>0</v>
      </c>
      <c r="AC74" s="201">
        <v>7.01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15.03</v>
      </c>
      <c r="K75" s="201">
        <v>80.400000000000006</v>
      </c>
      <c r="L75" s="201">
        <v>30.62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0.1</v>
      </c>
      <c r="R75" s="201">
        <v>0.74</v>
      </c>
      <c r="S75" s="201">
        <v>0.47</v>
      </c>
      <c r="T75" s="201">
        <v>0</v>
      </c>
      <c r="U75" s="201">
        <v>9.98</v>
      </c>
      <c r="V75" s="201">
        <v>0.19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1.47</v>
      </c>
      <c r="AB75" s="201">
        <v>0</v>
      </c>
      <c r="AC75" s="201">
        <v>7.92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131.80000000000001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22.48</v>
      </c>
      <c r="H76" s="201">
        <v>0</v>
      </c>
      <c r="I76" s="201">
        <v>0</v>
      </c>
      <c r="J76" s="201">
        <v>15.03</v>
      </c>
      <c r="K76" s="201">
        <v>80.400000000000006</v>
      </c>
      <c r="L76" s="201">
        <v>30.62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0.1</v>
      </c>
      <c r="R76" s="201">
        <v>0.74</v>
      </c>
      <c r="S76" s="201">
        <v>0.47</v>
      </c>
      <c r="T76" s="201">
        <v>0</v>
      </c>
      <c r="U76" s="201">
        <v>9.98</v>
      </c>
      <c r="V76" s="201">
        <v>0.19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1.47</v>
      </c>
      <c r="AB76" s="201">
        <v>0</v>
      </c>
      <c r="AC76" s="201">
        <v>7.92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131.80000000000001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15.03</v>
      </c>
      <c r="K77" s="201">
        <v>5.76</v>
      </c>
      <c r="L77" s="201">
        <v>2.29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0.1</v>
      </c>
      <c r="R77" s="201">
        <v>0.38</v>
      </c>
      <c r="S77" s="201">
        <v>0.24</v>
      </c>
      <c r="T77" s="201">
        <v>0</v>
      </c>
      <c r="U77" s="201">
        <v>9.98</v>
      </c>
      <c r="V77" s="201">
        <v>0.19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7.92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131.80000000000001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15.03</v>
      </c>
      <c r="K78" s="201">
        <v>5.76</v>
      </c>
      <c r="L78" s="201">
        <v>2.29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0.1</v>
      </c>
      <c r="R78" s="201">
        <v>0.38</v>
      </c>
      <c r="S78" s="201">
        <v>0.24</v>
      </c>
      <c r="T78" s="201">
        <v>0</v>
      </c>
      <c r="U78" s="201">
        <v>9.98</v>
      </c>
      <c r="V78" s="201">
        <v>0.19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7.92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131.80000000000001</v>
      </c>
      <c r="AP78" s="201">
        <v>0</v>
      </c>
      <c r="AQ78" s="201">
        <v>0</v>
      </c>
      <c r="AR78" s="201">
        <v>9.8699999999999992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15.03</v>
      </c>
      <c r="K79" s="201">
        <v>5.76</v>
      </c>
      <c r="L79" s="201">
        <v>2.29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0.1</v>
      </c>
      <c r="R79" s="201">
        <v>0.38</v>
      </c>
      <c r="S79" s="201">
        <v>0.24</v>
      </c>
      <c r="T79" s="201">
        <v>0</v>
      </c>
      <c r="U79" s="201">
        <v>9.98</v>
      </c>
      <c r="V79" s="201">
        <v>0.19</v>
      </c>
      <c r="W79" s="201">
        <v>0.4</v>
      </c>
      <c r="X79" s="201">
        <v>1.32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7.92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131.80000000000001</v>
      </c>
      <c r="AP79" s="201">
        <v>0</v>
      </c>
      <c r="AQ79" s="201">
        <v>0</v>
      </c>
      <c r="AR79" s="201">
        <v>9.8699999999999992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15.03</v>
      </c>
      <c r="K80" s="201">
        <v>5.76</v>
      </c>
      <c r="L80" s="201">
        <v>2.29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0.1</v>
      </c>
      <c r="R80" s="201">
        <v>0.38</v>
      </c>
      <c r="S80" s="201">
        <v>0.24</v>
      </c>
      <c r="T80" s="201">
        <v>0</v>
      </c>
      <c r="U80" s="201">
        <v>9.98</v>
      </c>
      <c r="V80" s="201">
        <v>0.19</v>
      </c>
      <c r="W80" s="201">
        <v>0.4</v>
      </c>
      <c r="X80" s="201">
        <v>1.32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7.92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131.80000000000001</v>
      </c>
      <c r="AP80" s="201">
        <v>0</v>
      </c>
      <c r="AQ80" s="201">
        <v>0</v>
      </c>
      <c r="AR80" s="201">
        <v>9.8699999999999992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15.03</v>
      </c>
      <c r="K81" s="201">
        <v>5.76</v>
      </c>
      <c r="L81" s="201">
        <v>2.29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0.1</v>
      </c>
      <c r="R81" s="201">
        <v>0.38</v>
      </c>
      <c r="S81" s="201">
        <v>0.24</v>
      </c>
      <c r="T81" s="201">
        <v>0</v>
      </c>
      <c r="U81" s="201">
        <v>9.98</v>
      </c>
      <c r="V81" s="201">
        <v>0.19</v>
      </c>
      <c r="W81" s="201">
        <v>0.4</v>
      </c>
      <c r="X81" s="201">
        <v>1.32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7.92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131.80000000000001</v>
      </c>
      <c r="AP81" s="201">
        <v>0</v>
      </c>
      <c r="AQ81" s="201">
        <v>0</v>
      </c>
      <c r="AR81" s="201">
        <v>9.8699999999999992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15.03</v>
      </c>
      <c r="K82" s="201">
        <v>5.76</v>
      </c>
      <c r="L82" s="201">
        <v>2.29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0.1</v>
      </c>
      <c r="R82" s="201">
        <v>0.38</v>
      </c>
      <c r="S82" s="201">
        <v>0.24</v>
      </c>
      <c r="T82" s="201">
        <v>0</v>
      </c>
      <c r="U82" s="201">
        <v>9.98</v>
      </c>
      <c r="V82" s="201">
        <v>0.19</v>
      </c>
      <c r="W82" s="201">
        <v>0.4</v>
      </c>
      <c r="X82" s="201">
        <v>1.32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7.92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131.80000000000001</v>
      </c>
      <c r="AP82" s="201">
        <v>0</v>
      </c>
      <c r="AQ82" s="201">
        <v>0</v>
      </c>
      <c r="AR82" s="201">
        <v>9.8699999999999992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15.03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0.1</v>
      </c>
      <c r="R83" s="201">
        <v>0.38</v>
      </c>
      <c r="S83" s="201">
        <v>0.24</v>
      </c>
      <c r="T83" s="201">
        <v>0</v>
      </c>
      <c r="U83" s="201">
        <v>9.98</v>
      </c>
      <c r="V83" s="201">
        <v>0.19</v>
      </c>
      <c r="W83" s="201">
        <v>0.4</v>
      </c>
      <c r="X83" s="201">
        <v>1.32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7.92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131.80000000000001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15.03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0.1</v>
      </c>
      <c r="R84" s="201">
        <v>0.38</v>
      </c>
      <c r="S84" s="201">
        <v>0.24</v>
      </c>
      <c r="T84" s="201">
        <v>0</v>
      </c>
      <c r="U84" s="201">
        <v>9.98</v>
      </c>
      <c r="V84" s="201">
        <v>0.19</v>
      </c>
      <c r="W84" s="201">
        <v>0.4</v>
      </c>
      <c r="X84" s="201">
        <v>1.32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7.92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131.80000000000001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15.03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0.1</v>
      </c>
      <c r="R85" s="201">
        <v>0.38</v>
      </c>
      <c r="S85" s="201">
        <v>0.24</v>
      </c>
      <c r="T85" s="201">
        <v>0</v>
      </c>
      <c r="U85" s="201">
        <v>9.98</v>
      </c>
      <c r="V85" s="201">
        <v>0.19</v>
      </c>
      <c r="W85" s="201">
        <v>0.4</v>
      </c>
      <c r="X85" s="201">
        <v>1.32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7.92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131.80000000000001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15.03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0.1</v>
      </c>
      <c r="R86" s="201">
        <v>0.38</v>
      </c>
      <c r="S86" s="201">
        <v>0.24</v>
      </c>
      <c r="T86" s="201">
        <v>0</v>
      </c>
      <c r="U86" s="201">
        <v>9.98</v>
      </c>
      <c r="V86" s="201">
        <v>0.19</v>
      </c>
      <c r="W86" s="201">
        <v>0.4</v>
      </c>
      <c r="X86" s="201">
        <v>1.32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7.92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131.80000000000001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15.03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0.1</v>
      </c>
      <c r="R87" s="201">
        <v>0.38</v>
      </c>
      <c r="S87" s="201">
        <v>0.24</v>
      </c>
      <c r="T87" s="201">
        <v>0</v>
      </c>
      <c r="U87" s="201">
        <v>9.98</v>
      </c>
      <c r="V87" s="201">
        <v>0.19</v>
      </c>
      <c r="W87" s="201">
        <v>0.4</v>
      </c>
      <c r="X87" s="201">
        <v>1.32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7.92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131.80000000000001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15.03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0.1</v>
      </c>
      <c r="R88" s="201">
        <v>0.38</v>
      </c>
      <c r="S88" s="201">
        <v>0.24</v>
      </c>
      <c r="T88" s="201">
        <v>0</v>
      </c>
      <c r="U88" s="201">
        <v>9.98</v>
      </c>
      <c r="V88" s="201">
        <v>0.19</v>
      </c>
      <c r="W88" s="201">
        <v>0.4</v>
      </c>
      <c r="X88" s="201">
        <v>1.32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7.92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131.80000000000001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15.03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0.1</v>
      </c>
      <c r="R89" s="201">
        <v>0.38</v>
      </c>
      <c r="S89" s="201">
        <v>0.24</v>
      </c>
      <c r="T89" s="201">
        <v>0</v>
      </c>
      <c r="U89" s="201">
        <v>9.98</v>
      </c>
      <c r="V89" s="201">
        <v>0.19</v>
      </c>
      <c r="W89" s="201">
        <v>0.4</v>
      </c>
      <c r="X89" s="201">
        <v>1.32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7.92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131.80000000000001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15.03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0.1</v>
      </c>
      <c r="R90" s="201">
        <v>0.38</v>
      </c>
      <c r="S90" s="201">
        <v>0.24</v>
      </c>
      <c r="T90" s="201">
        <v>0</v>
      </c>
      <c r="U90" s="201">
        <v>9.98</v>
      </c>
      <c r="V90" s="201">
        <v>0.19</v>
      </c>
      <c r="W90" s="201">
        <v>0.4</v>
      </c>
      <c r="X90" s="201">
        <v>1.32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7.92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131.80000000000001</v>
      </c>
      <c r="AP90" s="201">
        <v>0</v>
      </c>
      <c r="AQ90" s="201">
        <v>0</v>
      </c>
      <c r="AR90" s="201">
        <v>10.130000000000001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15.03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0.1</v>
      </c>
      <c r="R91" s="201">
        <v>0.38</v>
      </c>
      <c r="S91" s="201">
        <v>0.24</v>
      </c>
      <c r="T91" s="201">
        <v>0</v>
      </c>
      <c r="U91" s="201">
        <v>9.98</v>
      </c>
      <c r="V91" s="201">
        <v>0.19</v>
      </c>
      <c r="W91" s="201">
        <v>0.4</v>
      </c>
      <c r="X91" s="201">
        <v>1.32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7.92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99.8</v>
      </c>
      <c r="AP91" s="201">
        <v>0</v>
      </c>
      <c r="AQ91" s="201">
        <v>0</v>
      </c>
      <c r="AR91" s="201">
        <v>10.130000000000001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15.03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0.1</v>
      </c>
      <c r="R92" s="201">
        <v>0.38</v>
      </c>
      <c r="S92" s="201">
        <v>0.24</v>
      </c>
      <c r="T92" s="201">
        <v>0</v>
      </c>
      <c r="U92" s="201">
        <v>9.98</v>
      </c>
      <c r="V92" s="201">
        <v>0.19</v>
      </c>
      <c r="W92" s="201">
        <v>0.4</v>
      </c>
      <c r="X92" s="201">
        <v>1.32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7.92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99.8</v>
      </c>
      <c r="AP92" s="201">
        <v>0</v>
      </c>
      <c r="AQ92" s="201">
        <v>0</v>
      </c>
      <c r="AR92" s="201">
        <v>10.130000000000001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15.03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0.1</v>
      </c>
      <c r="R93" s="201">
        <v>0.38</v>
      </c>
      <c r="S93" s="201">
        <v>0.24</v>
      </c>
      <c r="T93" s="201">
        <v>0</v>
      </c>
      <c r="U93" s="201">
        <v>9.98</v>
      </c>
      <c r="V93" s="201">
        <v>0.19</v>
      </c>
      <c r="W93" s="201">
        <v>0.4</v>
      </c>
      <c r="X93" s="201">
        <v>1.32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7.92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109.8</v>
      </c>
      <c r="AP93" s="201">
        <v>0</v>
      </c>
      <c r="AQ93" s="201">
        <v>0</v>
      </c>
      <c r="AR93" s="201">
        <v>10.130000000000001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15.03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0.1</v>
      </c>
      <c r="R94" s="201">
        <v>0.38</v>
      </c>
      <c r="S94" s="201">
        <v>0.24</v>
      </c>
      <c r="T94" s="201">
        <v>0</v>
      </c>
      <c r="U94" s="201">
        <v>9.98</v>
      </c>
      <c r="V94" s="201">
        <v>0.19</v>
      </c>
      <c r="W94" s="201">
        <v>0.4</v>
      </c>
      <c r="X94" s="201">
        <v>1.32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7.92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99.8</v>
      </c>
      <c r="AP94" s="201">
        <v>0</v>
      </c>
      <c r="AQ94" s="201">
        <v>0</v>
      </c>
      <c r="AR94" s="201">
        <v>10.130000000000001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15.03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0.1</v>
      </c>
      <c r="R95" s="201">
        <v>0.38</v>
      </c>
      <c r="S95" s="201">
        <v>0.24</v>
      </c>
      <c r="T95" s="201">
        <v>0</v>
      </c>
      <c r="U95" s="201">
        <v>9.98</v>
      </c>
      <c r="V95" s="201">
        <v>0.19</v>
      </c>
      <c r="W95" s="201">
        <v>0.4</v>
      </c>
      <c r="X95" s="201">
        <v>1.32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7.92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109.8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15.03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0.1</v>
      </c>
      <c r="R96" s="201">
        <v>0.38</v>
      </c>
      <c r="S96" s="201">
        <v>0.24</v>
      </c>
      <c r="T96" s="201">
        <v>0</v>
      </c>
      <c r="U96" s="201">
        <v>9.98</v>
      </c>
      <c r="V96" s="201">
        <v>0.19</v>
      </c>
      <c r="W96" s="201">
        <v>0.4</v>
      </c>
      <c r="X96" s="201">
        <v>1.32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7.92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109.8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15.03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0.1</v>
      </c>
      <c r="R97" s="201">
        <v>0.38</v>
      </c>
      <c r="S97" s="201">
        <v>0.24</v>
      </c>
      <c r="T97" s="201">
        <v>0</v>
      </c>
      <c r="U97" s="201">
        <v>9.98</v>
      </c>
      <c r="V97" s="201">
        <v>0.19</v>
      </c>
      <c r="W97" s="201">
        <v>0.4</v>
      </c>
      <c r="X97" s="201">
        <v>1.32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7.92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99.8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15.03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0.1</v>
      </c>
      <c r="R98" s="201">
        <v>0.38</v>
      </c>
      <c r="S98" s="201">
        <v>0.24</v>
      </c>
      <c r="T98" s="201">
        <v>0</v>
      </c>
      <c r="U98" s="201">
        <v>9.98</v>
      </c>
      <c r="V98" s="201">
        <v>0.19</v>
      </c>
      <c r="W98" s="201">
        <v>0.4</v>
      </c>
      <c r="X98" s="201">
        <v>1.32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7.92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99.8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0.39216750000000022</v>
      </c>
      <c r="H99">
        <f t="shared" si="0"/>
        <v>0</v>
      </c>
      <c r="I99">
        <f t="shared" si="0"/>
        <v>0</v>
      </c>
      <c r="J99">
        <f t="shared" si="0"/>
        <v>0.36919999999999981</v>
      </c>
      <c r="K99">
        <f t="shared" si="0"/>
        <v>0.86872750000000154</v>
      </c>
      <c r="L99">
        <f t="shared" si="0"/>
        <v>0.46598999999999902</v>
      </c>
      <c r="M99">
        <f t="shared" si="0"/>
        <v>0</v>
      </c>
      <c r="N99">
        <f t="shared" si="0"/>
        <v>2.5160000000000033E-2</v>
      </c>
      <c r="O99">
        <f t="shared" si="0"/>
        <v>4.2220000000000008E-2</v>
      </c>
      <c r="P99">
        <f t="shared" si="0"/>
        <v>5.7420000000000117E-2</v>
      </c>
      <c r="Q99">
        <f t="shared" si="0"/>
        <v>2.6649999999999972E-3</v>
      </c>
      <c r="R99">
        <f t="shared" si="0"/>
        <v>4.6172499999999971E-2</v>
      </c>
      <c r="S99">
        <f t="shared" si="0"/>
        <v>2.4999999999999949E-2</v>
      </c>
      <c r="T99">
        <f t="shared" si="0"/>
        <v>0</v>
      </c>
      <c r="U99">
        <f t="shared" si="0"/>
        <v>0.24095999999999987</v>
      </c>
      <c r="V99">
        <f t="shared" si="0"/>
        <v>4.5099999999999993E-3</v>
      </c>
      <c r="W99">
        <f t="shared" si="0"/>
        <v>9.5024999999999849E-3</v>
      </c>
      <c r="X99">
        <f t="shared" si="0"/>
        <v>3.1679999999999923E-2</v>
      </c>
      <c r="Y99">
        <f t="shared" si="0"/>
        <v>0</v>
      </c>
      <c r="Z99">
        <f t="shared" si="0"/>
        <v>6.0492500000000081E-2</v>
      </c>
      <c r="AA99">
        <f t="shared" si="0"/>
        <v>2.3645000000000003E-2</v>
      </c>
      <c r="AB99">
        <f t="shared" si="0"/>
        <v>0</v>
      </c>
      <c r="AC99">
        <f t="shared" si="0"/>
        <v>0.20980249999999986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-2.547E-2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0.1827000000000002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3.1570999999999958</v>
      </c>
      <c r="AP99">
        <f t="shared" si="0"/>
        <v>0</v>
      </c>
      <c r="AQ99">
        <f t="shared" si="0"/>
        <v>0</v>
      </c>
      <c r="AR99">
        <f t="shared" si="0"/>
        <v>0.23975500000000011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0.39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0.39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0.39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0.39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0.39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0.39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0.39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0.39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0.39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0.39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0.39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0.39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0.39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0.39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0.39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0.39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0.39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0.39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0.39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0.39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0.39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0.39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0.39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0.39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0.39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0.39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0.39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0.39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0.39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0.39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0.39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0.39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15.69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15.69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15.69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15.69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15.69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15.69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15.69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15.69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15.69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15.69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15.69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15.69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15.69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15.69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15.69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15.69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15.69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15.69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15.69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15.69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15.69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15.69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15.69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3.639999999999997E-3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0.38157500000000033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7.52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1.95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0.32</v>
      </c>
      <c r="AV3" s="201">
        <v>0</v>
      </c>
      <c r="AW3" s="201">
        <v>0</v>
      </c>
      <c r="AX3" s="201">
        <v>0</v>
      </c>
      <c r="AY3" s="201">
        <v>0.27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1.95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0.32</v>
      </c>
      <c r="AV4" s="201">
        <v>0</v>
      </c>
      <c r="AW4" s="201">
        <v>0</v>
      </c>
      <c r="AX4" s="201">
        <v>0</v>
      </c>
      <c r="AY4" s="201">
        <v>0.27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1.95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0.32</v>
      </c>
      <c r="AV5" s="201">
        <v>0</v>
      </c>
      <c r="AW5" s="201">
        <v>0</v>
      </c>
      <c r="AX5" s="201">
        <v>0</v>
      </c>
      <c r="AY5" s="201">
        <v>0.27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1.95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0.32</v>
      </c>
      <c r="AV6" s="201">
        <v>0</v>
      </c>
      <c r="AW6" s="201">
        <v>0</v>
      </c>
      <c r="AX6" s="201">
        <v>0</v>
      </c>
      <c r="AY6" s="201">
        <v>0.27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0.34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1.95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0.32</v>
      </c>
      <c r="AV7" s="201">
        <v>0</v>
      </c>
      <c r="AW7" s="201">
        <v>0</v>
      </c>
      <c r="AX7" s="201">
        <v>0</v>
      </c>
      <c r="AY7" s="201">
        <v>0.27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0.34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1.95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0.32</v>
      </c>
      <c r="AV8" s="201">
        <v>0</v>
      </c>
      <c r="AW8" s="201">
        <v>0</v>
      </c>
      <c r="AX8" s="201">
        <v>0</v>
      </c>
      <c r="AY8" s="201">
        <v>0.27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0.34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1.95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0.32</v>
      </c>
      <c r="AV9" s="201">
        <v>0</v>
      </c>
      <c r="AW9" s="201">
        <v>0</v>
      </c>
      <c r="AX9" s="201">
        <v>0</v>
      </c>
      <c r="AY9" s="201">
        <v>0.27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1.95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0.32</v>
      </c>
      <c r="AV10" s="201">
        <v>0</v>
      </c>
      <c r="AW10" s="201">
        <v>0</v>
      </c>
      <c r="AX10" s="201">
        <v>0</v>
      </c>
      <c r="AY10" s="201">
        <v>0.27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1.93</v>
      </c>
      <c r="L11" s="201">
        <v>9</v>
      </c>
      <c r="M11" s="201">
        <v>1.62</v>
      </c>
      <c r="N11" s="201">
        <v>1.92</v>
      </c>
      <c r="O11" s="201">
        <v>2.2400000000000002</v>
      </c>
      <c r="P11" s="201">
        <v>4.25</v>
      </c>
      <c r="Q11" s="201">
        <v>0</v>
      </c>
      <c r="R11" s="201">
        <v>0.8</v>
      </c>
      <c r="S11" s="201">
        <v>0.16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1.95</v>
      </c>
      <c r="AH11" s="201">
        <v>0</v>
      </c>
      <c r="AI11" s="201">
        <v>0</v>
      </c>
      <c r="AJ11" s="201">
        <v>0</v>
      </c>
      <c r="AK11" s="201">
        <v>9.4499999999999993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8.26</v>
      </c>
      <c r="AV11" s="201">
        <v>0.15</v>
      </c>
      <c r="AW11" s="201">
        <v>0.17</v>
      </c>
      <c r="AX11" s="201">
        <v>0.12</v>
      </c>
      <c r="AY11" s="201">
        <v>2.4300000000000002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1.93</v>
      </c>
      <c r="L12" s="201">
        <v>9</v>
      </c>
      <c r="M12" s="201">
        <v>1.62</v>
      </c>
      <c r="N12" s="201">
        <v>1.92</v>
      </c>
      <c r="O12" s="201">
        <v>2.2400000000000002</v>
      </c>
      <c r="P12" s="201">
        <v>4.25</v>
      </c>
      <c r="Q12" s="201">
        <v>0</v>
      </c>
      <c r="R12" s="201">
        <v>0.8</v>
      </c>
      <c r="S12" s="201">
        <v>0.16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1.95</v>
      </c>
      <c r="AH12" s="201">
        <v>0</v>
      </c>
      <c r="AI12" s="201">
        <v>0</v>
      </c>
      <c r="AJ12" s="201">
        <v>0</v>
      </c>
      <c r="AK12" s="201">
        <v>9.4499999999999993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8.26</v>
      </c>
      <c r="AV12" s="201">
        <v>0.15</v>
      </c>
      <c r="AW12" s="201">
        <v>0.17</v>
      </c>
      <c r="AX12" s="201">
        <v>0.12</v>
      </c>
      <c r="AY12" s="201">
        <v>2.4300000000000002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1.93</v>
      </c>
      <c r="L13" s="201">
        <v>9</v>
      </c>
      <c r="M13" s="201">
        <v>1.62</v>
      </c>
      <c r="N13" s="201">
        <v>1.92</v>
      </c>
      <c r="O13" s="201">
        <v>2.2400000000000002</v>
      </c>
      <c r="P13" s="201">
        <v>4.25</v>
      </c>
      <c r="Q13" s="201">
        <v>0</v>
      </c>
      <c r="R13" s="201">
        <v>0.8</v>
      </c>
      <c r="S13" s="201">
        <v>0.16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1.95</v>
      </c>
      <c r="AH13" s="201">
        <v>0</v>
      </c>
      <c r="AI13" s="201">
        <v>0</v>
      </c>
      <c r="AJ13" s="201">
        <v>0</v>
      </c>
      <c r="AK13" s="201">
        <v>9.4499999999999993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8.26</v>
      </c>
      <c r="AV13" s="201">
        <v>0.15</v>
      </c>
      <c r="AW13" s="201">
        <v>0.17</v>
      </c>
      <c r="AX13" s="201">
        <v>0.12</v>
      </c>
      <c r="AY13" s="201">
        <v>2.4300000000000002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1.93</v>
      </c>
      <c r="L14" s="201">
        <v>9</v>
      </c>
      <c r="M14" s="201">
        <v>1.62</v>
      </c>
      <c r="N14" s="201">
        <v>1.92</v>
      </c>
      <c r="O14" s="201">
        <v>2.2400000000000002</v>
      </c>
      <c r="P14" s="201">
        <v>4.25</v>
      </c>
      <c r="Q14" s="201">
        <v>0</v>
      </c>
      <c r="R14" s="201">
        <v>0.8</v>
      </c>
      <c r="S14" s="201">
        <v>0.17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1.95</v>
      </c>
      <c r="AH14" s="201">
        <v>0</v>
      </c>
      <c r="AI14" s="201">
        <v>0</v>
      </c>
      <c r="AJ14" s="201">
        <v>0</v>
      </c>
      <c r="AK14" s="201">
        <v>9.4499999999999993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8.26</v>
      </c>
      <c r="AV14" s="201">
        <v>0.15</v>
      </c>
      <c r="AW14" s="201">
        <v>0.17</v>
      </c>
      <c r="AX14" s="201">
        <v>0.12</v>
      </c>
      <c r="AY14" s="201">
        <v>2.4300000000000002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1.93</v>
      </c>
      <c r="L15" s="201">
        <v>9</v>
      </c>
      <c r="M15" s="201">
        <v>1.62</v>
      </c>
      <c r="N15" s="201">
        <v>1.92</v>
      </c>
      <c r="O15" s="201">
        <v>2.2400000000000002</v>
      </c>
      <c r="P15" s="201">
        <v>4.25</v>
      </c>
      <c r="Q15" s="201">
        <v>0</v>
      </c>
      <c r="R15" s="201">
        <v>0.8</v>
      </c>
      <c r="S15" s="201">
        <v>0.17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1.95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8.26</v>
      </c>
      <c r="AV15" s="201">
        <v>0.15</v>
      </c>
      <c r="AW15" s="201">
        <v>0.17</v>
      </c>
      <c r="AX15" s="201">
        <v>0.12</v>
      </c>
      <c r="AY15" s="201">
        <v>2.4300000000000002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1.93</v>
      </c>
      <c r="L16" s="201">
        <v>9</v>
      </c>
      <c r="M16" s="201">
        <v>1.62</v>
      </c>
      <c r="N16" s="201">
        <v>1.92</v>
      </c>
      <c r="O16" s="201">
        <v>2.2400000000000002</v>
      </c>
      <c r="P16" s="201">
        <v>4.25</v>
      </c>
      <c r="Q16" s="201">
        <v>0</v>
      </c>
      <c r="R16" s="201">
        <v>0.8</v>
      </c>
      <c r="S16" s="201">
        <v>0.17</v>
      </c>
      <c r="T16" s="201">
        <v>0.64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1.95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8.26</v>
      </c>
      <c r="AV16" s="201">
        <v>0.15</v>
      </c>
      <c r="AW16" s="201">
        <v>0.17</v>
      </c>
      <c r="AX16" s="201">
        <v>0.12</v>
      </c>
      <c r="AY16" s="201">
        <v>2.4300000000000002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1.93</v>
      </c>
      <c r="L17" s="201">
        <v>8.99</v>
      </c>
      <c r="M17" s="201">
        <v>1.62</v>
      </c>
      <c r="N17" s="201">
        <v>1.92</v>
      </c>
      <c r="O17" s="201">
        <v>2.2400000000000002</v>
      </c>
      <c r="P17" s="201">
        <v>4.25</v>
      </c>
      <c r="Q17" s="201">
        <v>0</v>
      </c>
      <c r="R17" s="201">
        <v>0.8</v>
      </c>
      <c r="S17" s="201">
        <v>0.17</v>
      </c>
      <c r="T17" s="201">
        <v>1.1399999999999999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1.95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8.26</v>
      </c>
      <c r="AV17" s="201">
        <v>0.15</v>
      </c>
      <c r="AW17" s="201">
        <v>0.17</v>
      </c>
      <c r="AX17" s="201">
        <v>0.12</v>
      </c>
      <c r="AY17" s="201">
        <v>2.4300000000000002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1.97</v>
      </c>
      <c r="L18" s="201">
        <v>9</v>
      </c>
      <c r="M18" s="201">
        <v>1.62</v>
      </c>
      <c r="N18" s="201">
        <v>1.92</v>
      </c>
      <c r="O18" s="201">
        <v>2.2400000000000002</v>
      </c>
      <c r="P18" s="201">
        <v>4.25</v>
      </c>
      <c r="Q18" s="201">
        <v>0</v>
      </c>
      <c r="R18" s="201">
        <v>0.84</v>
      </c>
      <c r="S18" s="201">
        <v>0.17</v>
      </c>
      <c r="T18" s="201">
        <v>1.1399999999999999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1.95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8.26</v>
      </c>
      <c r="AV18" s="201">
        <v>0.15</v>
      </c>
      <c r="AW18" s="201">
        <v>0.17</v>
      </c>
      <c r="AX18" s="201">
        <v>0.12</v>
      </c>
      <c r="AY18" s="201">
        <v>2.4300000000000002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1.93</v>
      </c>
      <c r="L19" s="201">
        <v>8.99</v>
      </c>
      <c r="M19" s="201">
        <v>1.62</v>
      </c>
      <c r="N19" s="201">
        <v>1.92</v>
      </c>
      <c r="O19" s="201">
        <v>2.2400000000000002</v>
      </c>
      <c r="P19" s="201">
        <v>4.25</v>
      </c>
      <c r="Q19" s="201">
        <v>0</v>
      </c>
      <c r="R19" s="201">
        <v>0.8</v>
      </c>
      <c r="S19" s="201">
        <v>0.17</v>
      </c>
      <c r="T19" s="201">
        <v>1.1399999999999999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1.95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8.26</v>
      </c>
      <c r="AV19" s="201">
        <v>0.15</v>
      </c>
      <c r="AW19" s="201">
        <v>0.17</v>
      </c>
      <c r="AX19" s="201">
        <v>0.12</v>
      </c>
      <c r="AY19" s="201">
        <v>2.4300000000000002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1.93</v>
      </c>
      <c r="L20" s="201">
        <v>9</v>
      </c>
      <c r="M20" s="201">
        <v>1.62</v>
      </c>
      <c r="N20" s="201">
        <v>1.92</v>
      </c>
      <c r="O20" s="201">
        <v>2.2400000000000002</v>
      </c>
      <c r="P20" s="201">
        <v>4.25</v>
      </c>
      <c r="Q20" s="201">
        <v>0</v>
      </c>
      <c r="R20" s="201">
        <v>0.8</v>
      </c>
      <c r="S20" s="201">
        <v>0.17</v>
      </c>
      <c r="T20" s="201">
        <v>1.1399999999999999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1.95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8.26</v>
      </c>
      <c r="AV20" s="201">
        <v>0.15</v>
      </c>
      <c r="AW20" s="201">
        <v>0.17</v>
      </c>
      <c r="AX20" s="201">
        <v>0.12</v>
      </c>
      <c r="AY20" s="201">
        <v>2.4300000000000002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1.93</v>
      </c>
      <c r="L21" s="201">
        <v>5.79</v>
      </c>
      <c r="M21" s="201">
        <v>1.62</v>
      </c>
      <c r="N21" s="201">
        <v>1.92</v>
      </c>
      <c r="O21" s="201">
        <v>2.2400000000000002</v>
      </c>
      <c r="P21" s="201">
        <v>4.25</v>
      </c>
      <c r="Q21" s="201">
        <v>0</v>
      </c>
      <c r="R21" s="201">
        <v>0.84</v>
      </c>
      <c r="S21" s="201">
        <v>0.17</v>
      </c>
      <c r="T21" s="201">
        <v>1.1399999999999999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1.95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8.26</v>
      </c>
      <c r="AV21" s="201">
        <v>0.15</v>
      </c>
      <c r="AW21" s="201">
        <v>0.17</v>
      </c>
      <c r="AX21" s="201">
        <v>0.11</v>
      </c>
      <c r="AY21" s="201">
        <v>2.4300000000000002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1.93</v>
      </c>
      <c r="L22" s="201">
        <v>8.98</v>
      </c>
      <c r="M22" s="201">
        <v>1.62</v>
      </c>
      <c r="N22" s="201">
        <v>1.92</v>
      </c>
      <c r="O22" s="201">
        <v>2.2400000000000002</v>
      </c>
      <c r="P22" s="201">
        <v>4.25</v>
      </c>
      <c r="Q22" s="201">
        <v>0</v>
      </c>
      <c r="R22" s="201">
        <v>0.84</v>
      </c>
      <c r="S22" s="201">
        <v>0.17</v>
      </c>
      <c r="T22" s="201">
        <v>1.1399999999999999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1.95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8.26</v>
      </c>
      <c r="AV22" s="201">
        <v>0.15</v>
      </c>
      <c r="AW22" s="201">
        <v>0.17</v>
      </c>
      <c r="AX22" s="201">
        <v>0.11</v>
      </c>
      <c r="AY22" s="201">
        <v>2.4300000000000002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1.93</v>
      </c>
      <c r="L23" s="201">
        <v>8.98</v>
      </c>
      <c r="M23" s="201">
        <v>1.62</v>
      </c>
      <c r="N23" s="201">
        <v>1.92</v>
      </c>
      <c r="O23" s="201">
        <v>2.2400000000000002</v>
      </c>
      <c r="P23" s="201">
        <v>4.25</v>
      </c>
      <c r="Q23" s="201">
        <v>0</v>
      </c>
      <c r="R23" s="201">
        <v>0.84</v>
      </c>
      <c r="S23" s="201">
        <v>0.17</v>
      </c>
      <c r="T23" s="201">
        <v>1.1399999999999999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1.95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8.26</v>
      </c>
      <c r="AV23" s="201">
        <v>0.15</v>
      </c>
      <c r="AW23" s="201">
        <v>0.17</v>
      </c>
      <c r="AX23" s="201">
        <v>0.11</v>
      </c>
      <c r="AY23" s="201">
        <v>2.4300000000000002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0.61</v>
      </c>
      <c r="L24" s="201">
        <v>8.98</v>
      </c>
      <c r="M24" s="201">
        <v>1.62</v>
      </c>
      <c r="N24" s="201">
        <v>1.92</v>
      </c>
      <c r="O24" s="201">
        <v>2.2400000000000002</v>
      </c>
      <c r="P24" s="201">
        <v>4.25</v>
      </c>
      <c r="Q24" s="201">
        <v>0</v>
      </c>
      <c r="R24" s="201">
        <v>0.84</v>
      </c>
      <c r="S24" s="201">
        <v>0.17</v>
      </c>
      <c r="T24" s="201">
        <v>1.1399999999999999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1.95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8.26</v>
      </c>
      <c r="AV24" s="201">
        <v>0.15</v>
      </c>
      <c r="AW24" s="201">
        <v>0.17</v>
      </c>
      <c r="AX24" s="201">
        <v>0.11</v>
      </c>
      <c r="AY24" s="201">
        <v>2.4300000000000002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1.93</v>
      </c>
      <c r="L25" s="201">
        <v>8.98</v>
      </c>
      <c r="M25" s="201">
        <v>1.62</v>
      </c>
      <c r="N25" s="201">
        <v>1.92</v>
      </c>
      <c r="O25" s="201">
        <v>2.2400000000000002</v>
      </c>
      <c r="P25" s="201">
        <v>4.25</v>
      </c>
      <c r="Q25" s="201">
        <v>0</v>
      </c>
      <c r="R25" s="201">
        <v>0.84</v>
      </c>
      <c r="S25" s="201">
        <v>0.17</v>
      </c>
      <c r="T25" s="201">
        <v>1.1399999999999999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1.95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8.26</v>
      </c>
      <c r="AV25" s="201">
        <v>0.15</v>
      </c>
      <c r="AW25" s="201">
        <v>0.17</v>
      </c>
      <c r="AX25" s="201">
        <v>0.11</v>
      </c>
      <c r="AY25" s="201">
        <v>2.4300000000000002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1.93</v>
      </c>
      <c r="L26" s="201">
        <v>8.98</v>
      </c>
      <c r="M26" s="201">
        <v>1.62</v>
      </c>
      <c r="N26" s="201">
        <v>1.92</v>
      </c>
      <c r="O26" s="201">
        <v>2.2400000000000002</v>
      </c>
      <c r="P26" s="201">
        <v>4.25</v>
      </c>
      <c r="Q26" s="201">
        <v>0</v>
      </c>
      <c r="R26" s="201">
        <v>0.84</v>
      </c>
      <c r="S26" s="201">
        <v>0.17</v>
      </c>
      <c r="T26" s="201">
        <v>1.1399999999999999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1.95</v>
      </c>
      <c r="AH26" s="201">
        <v>0</v>
      </c>
      <c r="AI26" s="201">
        <v>0</v>
      </c>
      <c r="AJ26" s="201">
        <v>0</v>
      </c>
      <c r="AK26" s="201">
        <v>9.4499999999999993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8.26</v>
      </c>
      <c r="AV26" s="201">
        <v>0.15</v>
      </c>
      <c r="AW26" s="201">
        <v>0.17</v>
      </c>
      <c r="AX26" s="201">
        <v>0.11</v>
      </c>
      <c r="AY26" s="201">
        <v>2.4300000000000002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1.93</v>
      </c>
      <c r="L27" s="201">
        <v>8.98</v>
      </c>
      <c r="M27" s="201">
        <v>1.62</v>
      </c>
      <c r="N27" s="201">
        <v>1.92</v>
      </c>
      <c r="O27" s="201">
        <v>2.2400000000000002</v>
      </c>
      <c r="P27" s="201">
        <v>4.25</v>
      </c>
      <c r="Q27" s="201">
        <v>0</v>
      </c>
      <c r="R27" s="201">
        <v>0.84</v>
      </c>
      <c r="S27" s="201">
        <v>0.17</v>
      </c>
      <c r="T27" s="201">
        <v>1.1399999999999999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1.95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8.26</v>
      </c>
      <c r="AV27" s="201">
        <v>0.15</v>
      </c>
      <c r="AW27" s="201">
        <v>0.17</v>
      </c>
      <c r="AX27" s="201">
        <v>0.11</v>
      </c>
      <c r="AY27" s="201">
        <v>2.4300000000000002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1.93</v>
      </c>
      <c r="L28" s="201">
        <v>8.98</v>
      </c>
      <c r="M28" s="201">
        <v>1.62</v>
      </c>
      <c r="N28" s="201">
        <v>1.92</v>
      </c>
      <c r="O28" s="201">
        <v>2.2400000000000002</v>
      </c>
      <c r="P28" s="201">
        <v>4.25</v>
      </c>
      <c r="Q28" s="201">
        <v>0</v>
      </c>
      <c r="R28" s="201">
        <v>0.84</v>
      </c>
      <c r="S28" s="201">
        <v>0.17</v>
      </c>
      <c r="T28" s="201">
        <v>1.1399999999999999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1.95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8.26</v>
      </c>
      <c r="AV28" s="201">
        <v>0.15</v>
      </c>
      <c r="AW28" s="201">
        <v>0.17</v>
      </c>
      <c r="AX28" s="201">
        <v>0.11</v>
      </c>
      <c r="AY28" s="201">
        <v>2.4300000000000002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1.93</v>
      </c>
      <c r="L29" s="201">
        <v>8.98</v>
      </c>
      <c r="M29" s="201">
        <v>1.62</v>
      </c>
      <c r="N29" s="201">
        <v>1.92</v>
      </c>
      <c r="O29" s="201">
        <v>2.2400000000000002</v>
      </c>
      <c r="P29" s="201">
        <v>4.25</v>
      </c>
      <c r="Q29" s="201">
        <v>0</v>
      </c>
      <c r="R29" s="201">
        <v>0.84</v>
      </c>
      <c r="S29" s="201">
        <v>0.17</v>
      </c>
      <c r="T29" s="201">
        <v>1.1399999999999999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1.95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8.26</v>
      </c>
      <c r="AV29" s="201">
        <v>0.15</v>
      </c>
      <c r="AW29" s="201">
        <v>0.17</v>
      </c>
      <c r="AX29" s="201">
        <v>0.11</v>
      </c>
      <c r="AY29" s="201">
        <v>2.4300000000000002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1.93</v>
      </c>
      <c r="L30" s="201">
        <v>8.98</v>
      </c>
      <c r="M30" s="201">
        <v>1.62</v>
      </c>
      <c r="N30" s="201">
        <v>1.92</v>
      </c>
      <c r="O30" s="201">
        <v>2.2400000000000002</v>
      </c>
      <c r="P30" s="201">
        <v>4.25</v>
      </c>
      <c r="Q30" s="201">
        <v>0</v>
      </c>
      <c r="R30" s="201">
        <v>0.84</v>
      </c>
      <c r="S30" s="201">
        <v>0.17</v>
      </c>
      <c r="T30" s="201">
        <v>1.1399999999999999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1.95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8.26</v>
      </c>
      <c r="AV30" s="201">
        <v>0.15</v>
      </c>
      <c r="AW30" s="201">
        <v>0.17</v>
      </c>
      <c r="AX30" s="201">
        <v>0.11</v>
      </c>
      <c r="AY30" s="201">
        <v>2.4300000000000002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1.93</v>
      </c>
      <c r="L31" s="201">
        <v>8.98</v>
      </c>
      <c r="M31" s="201">
        <v>1.62</v>
      </c>
      <c r="N31" s="201">
        <v>1.92</v>
      </c>
      <c r="O31" s="201">
        <v>2.2400000000000002</v>
      </c>
      <c r="P31" s="201">
        <v>4.25</v>
      </c>
      <c r="Q31" s="201">
        <v>0</v>
      </c>
      <c r="R31" s="201">
        <v>0.84</v>
      </c>
      <c r="S31" s="201">
        <v>0.17</v>
      </c>
      <c r="T31" s="201">
        <v>1.1399999999999999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1.95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8.26</v>
      </c>
      <c r="AV31" s="201">
        <v>0.15</v>
      </c>
      <c r="AW31" s="201">
        <v>0</v>
      </c>
      <c r="AX31" s="201">
        <v>0.11</v>
      </c>
      <c r="AY31" s="201">
        <v>2.4300000000000002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1.93</v>
      </c>
      <c r="L32" s="201">
        <v>8.98</v>
      </c>
      <c r="M32" s="201">
        <v>1.62</v>
      </c>
      <c r="N32" s="201">
        <v>1.92</v>
      </c>
      <c r="O32" s="201">
        <v>2.2400000000000002</v>
      </c>
      <c r="P32" s="201">
        <v>4.25</v>
      </c>
      <c r="Q32" s="201">
        <v>0</v>
      </c>
      <c r="R32" s="201">
        <v>0.84</v>
      </c>
      <c r="S32" s="201">
        <v>0.17</v>
      </c>
      <c r="T32" s="201">
        <v>1.1399999999999999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1.95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8.26</v>
      </c>
      <c r="AV32" s="201">
        <v>0.15</v>
      </c>
      <c r="AW32" s="201">
        <v>0</v>
      </c>
      <c r="AX32" s="201">
        <v>0.11</v>
      </c>
      <c r="AY32" s="201">
        <v>2.4300000000000002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1.93</v>
      </c>
      <c r="L33" s="201">
        <v>8.98</v>
      </c>
      <c r="M33" s="201">
        <v>1.62</v>
      </c>
      <c r="N33" s="201">
        <v>1.92</v>
      </c>
      <c r="O33" s="201">
        <v>2.2400000000000002</v>
      </c>
      <c r="P33" s="201">
        <v>4.25</v>
      </c>
      <c r="Q33" s="201">
        <v>0</v>
      </c>
      <c r="R33" s="201">
        <v>0.84</v>
      </c>
      <c r="S33" s="201">
        <v>0.17</v>
      </c>
      <c r="T33" s="201">
        <v>0.79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1.95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8.26</v>
      </c>
      <c r="AV33" s="201">
        <v>0.15</v>
      </c>
      <c r="AW33" s="201">
        <v>0</v>
      </c>
      <c r="AX33" s="201">
        <v>0.11</v>
      </c>
      <c r="AY33" s="201">
        <v>1.56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1.93</v>
      </c>
      <c r="L34" s="201">
        <v>8.98</v>
      </c>
      <c r="M34" s="201">
        <v>1.62</v>
      </c>
      <c r="N34" s="201">
        <v>1.92</v>
      </c>
      <c r="O34" s="201">
        <v>2.2400000000000002</v>
      </c>
      <c r="P34" s="201">
        <v>4.25</v>
      </c>
      <c r="Q34" s="201">
        <v>0</v>
      </c>
      <c r="R34" s="201">
        <v>0.82</v>
      </c>
      <c r="S34" s="201">
        <v>0.17</v>
      </c>
      <c r="T34" s="201">
        <v>0.79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1.95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8.26</v>
      </c>
      <c r="AV34" s="201">
        <v>0.15</v>
      </c>
      <c r="AW34" s="201">
        <v>0</v>
      </c>
      <c r="AX34" s="201">
        <v>0.11</v>
      </c>
      <c r="AY34" s="201">
        <v>1.56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1.93</v>
      </c>
      <c r="L35" s="201">
        <v>8.98</v>
      </c>
      <c r="M35" s="201">
        <v>1.62</v>
      </c>
      <c r="N35" s="201">
        <v>1.92</v>
      </c>
      <c r="O35" s="201">
        <v>2.2400000000000002</v>
      </c>
      <c r="P35" s="201">
        <v>4.25</v>
      </c>
      <c r="Q35" s="201">
        <v>0</v>
      </c>
      <c r="R35" s="201">
        <v>0.82</v>
      </c>
      <c r="S35" s="201">
        <v>0.17</v>
      </c>
      <c r="T35" s="201">
        <v>0.79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8.26</v>
      </c>
      <c r="AV35" s="201">
        <v>0.15</v>
      </c>
      <c r="AW35" s="201">
        <v>0.14000000000000001</v>
      </c>
      <c r="AX35" s="201">
        <v>0</v>
      </c>
      <c r="AY35" s="201">
        <v>1.56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1.93</v>
      </c>
      <c r="L36" s="201">
        <v>8.98</v>
      </c>
      <c r="M36" s="201">
        <v>1.62</v>
      </c>
      <c r="N36" s="201">
        <v>1.92</v>
      </c>
      <c r="O36" s="201">
        <v>2.2400000000000002</v>
      </c>
      <c r="P36" s="201">
        <v>4.25</v>
      </c>
      <c r="Q36" s="201">
        <v>0</v>
      </c>
      <c r="R36" s="201">
        <v>0.82</v>
      </c>
      <c r="S36" s="201">
        <v>0.17</v>
      </c>
      <c r="T36" s="201">
        <v>0.79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8.26</v>
      </c>
      <c r="AV36" s="201">
        <v>0.15</v>
      </c>
      <c r="AW36" s="201">
        <v>0.14000000000000001</v>
      </c>
      <c r="AX36" s="201">
        <v>0</v>
      </c>
      <c r="AY36" s="201">
        <v>1.56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1.93</v>
      </c>
      <c r="L37" s="201">
        <v>8.98</v>
      </c>
      <c r="M37" s="201">
        <v>1.62</v>
      </c>
      <c r="N37" s="201">
        <v>1.92</v>
      </c>
      <c r="O37" s="201">
        <v>2.2400000000000002</v>
      </c>
      <c r="P37" s="201">
        <v>4.25</v>
      </c>
      <c r="Q37" s="201">
        <v>0</v>
      </c>
      <c r="R37" s="201">
        <v>0.82</v>
      </c>
      <c r="S37" s="201">
        <v>0.17</v>
      </c>
      <c r="T37" s="201">
        <v>0.79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8.26</v>
      </c>
      <c r="AV37" s="201">
        <v>0.15</v>
      </c>
      <c r="AW37" s="201">
        <v>0.14000000000000001</v>
      </c>
      <c r="AX37" s="201">
        <v>0</v>
      </c>
      <c r="AY37" s="201">
        <v>1.56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1.93</v>
      </c>
      <c r="L38" s="201">
        <v>8.98</v>
      </c>
      <c r="M38" s="201">
        <v>1.62</v>
      </c>
      <c r="N38" s="201">
        <v>1.92</v>
      </c>
      <c r="O38" s="201">
        <v>2.2400000000000002</v>
      </c>
      <c r="P38" s="201">
        <v>4.25</v>
      </c>
      <c r="Q38" s="201">
        <v>0</v>
      </c>
      <c r="R38" s="201">
        <v>0.82</v>
      </c>
      <c r="S38" s="201">
        <v>0.17</v>
      </c>
      <c r="T38" s="201">
        <v>0.79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8.26</v>
      </c>
      <c r="AV38" s="201">
        <v>0.15</v>
      </c>
      <c r="AW38" s="201">
        <v>0.09</v>
      </c>
      <c r="AX38" s="201">
        <v>0</v>
      </c>
      <c r="AY38" s="201">
        <v>1.56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1.93</v>
      </c>
      <c r="L39" s="201">
        <v>8.98</v>
      </c>
      <c r="M39" s="201">
        <v>1.62</v>
      </c>
      <c r="N39" s="201">
        <v>1.92</v>
      </c>
      <c r="O39" s="201">
        <v>2.2400000000000002</v>
      </c>
      <c r="P39" s="201">
        <v>4.25</v>
      </c>
      <c r="Q39" s="201">
        <v>0</v>
      </c>
      <c r="R39" s="201">
        <v>0.82</v>
      </c>
      <c r="S39" s="201">
        <v>0.17</v>
      </c>
      <c r="T39" s="201">
        <v>0.79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8.26</v>
      </c>
      <c r="AV39" s="201">
        <v>0.15</v>
      </c>
      <c r="AW39" s="201">
        <v>0.09</v>
      </c>
      <c r="AX39" s="201">
        <v>0</v>
      </c>
      <c r="AY39" s="201">
        <v>1.56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1.93</v>
      </c>
      <c r="L40" s="201">
        <v>8.98</v>
      </c>
      <c r="M40" s="201">
        <v>1.62</v>
      </c>
      <c r="N40" s="201">
        <v>1.92</v>
      </c>
      <c r="O40" s="201">
        <v>2.2400000000000002</v>
      </c>
      <c r="P40" s="201">
        <v>4.25</v>
      </c>
      <c r="Q40" s="201">
        <v>0</v>
      </c>
      <c r="R40" s="201">
        <v>0.82</v>
      </c>
      <c r="S40" s="201">
        <v>0.17</v>
      </c>
      <c r="T40" s="201">
        <v>0.79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8.26</v>
      </c>
      <c r="AV40" s="201">
        <v>0.15</v>
      </c>
      <c r="AW40" s="201">
        <v>0.09</v>
      </c>
      <c r="AX40" s="201">
        <v>0</v>
      </c>
      <c r="AY40" s="201">
        <v>1.56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1.93</v>
      </c>
      <c r="L41" s="201">
        <v>8.98</v>
      </c>
      <c r="M41" s="201">
        <v>1.62</v>
      </c>
      <c r="N41" s="201">
        <v>1.92</v>
      </c>
      <c r="O41" s="201">
        <v>2.2400000000000002</v>
      </c>
      <c r="P41" s="201">
        <v>4.25</v>
      </c>
      <c r="Q41" s="201">
        <v>0</v>
      </c>
      <c r="R41" s="201">
        <v>0.82</v>
      </c>
      <c r="S41" s="201">
        <v>0.17</v>
      </c>
      <c r="T41" s="201">
        <v>0.79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8.26</v>
      </c>
      <c r="AV41" s="201">
        <v>0.15</v>
      </c>
      <c r="AW41" s="201">
        <v>0.05</v>
      </c>
      <c r="AX41" s="201">
        <v>0</v>
      </c>
      <c r="AY41" s="201">
        <v>1.56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1.93</v>
      </c>
      <c r="L42" s="201">
        <v>8.98</v>
      </c>
      <c r="M42" s="201">
        <v>1.62</v>
      </c>
      <c r="N42" s="201">
        <v>1.92</v>
      </c>
      <c r="O42" s="201">
        <v>2.2400000000000002</v>
      </c>
      <c r="P42" s="201">
        <v>4.25</v>
      </c>
      <c r="Q42" s="201">
        <v>0</v>
      </c>
      <c r="R42" s="201">
        <v>0.82</v>
      </c>
      <c r="S42" s="201">
        <v>0.17</v>
      </c>
      <c r="T42" s="201">
        <v>0.79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8.26</v>
      </c>
      <c r="AV42" s="201">
        <v>0.15</v>
      </c>
      <c r="AW42" s="201">
        <v>0.05</v>
      </c>
      <c r="AX42" s="201">
        <v>0</v>
      </c>
      <c r="AY42" s="201">
        <v>1.56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1.93</v>
      </c>
      <c r="L43" s="201">
        <v>8.98</v>
      </c>
      <c r="M43" s="201">
        <v>1.68</v>
      </c>
      <c r="N43" s="201">
        <v>1.99</v>
      </c>
      <c r="O43" s="201">
        <v>2.3199999999999998</v>
      </c>
      <c r="P43" s="201">
        <v>4.4400000000000004</v>
      </c>
      <c r="Q43" s="201">
        <v>0</v>
      </c>
      <c r="R43" s="201">
        <v>0.82</v>
      </c>
      <c r="S43" s="201">
        <v>0.17</v>
      </c>
      <c r="T43" s="201">
        <v>0.79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8.26</v>
      </c>
      <c r="AV43" s="201">
        <v>0.15</v>
      </c>
      <c r="AW43" s="201">
        <v>0.05</v>
      </c>
      <c r="AX43" s="201">
        <v>0</v>
      </c>
      <c r="AY43" s="201">
        <v>1.56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1.93</v>
      </c>
      <c r="L44" s="201">
        <v>8.98</v>
      </c>
      <c r="M44" s="201">
        <v>1.68</v>
      </c>
      <c r="N44" s="201">
        <v>1.99</v>
      </c>
      <c r="O44" s="201">
        <v>2.3199999999999998</v>
      </c>
      <c r="P44" s="201">
        <v>4.4400000000000004</v>
      </c>
      <c r="Q44" s="201">
        <v>0</v>
      </c>
      <c r="R44" s="201">
        <v>0.82</v>
      </c>
      <c r="S44" s="201">
        <v>0.17</v>
      </c>
      <c r="T44" s="201">
        <v>0.79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8.26</v>
      </c>
      <c r="AV44" s="201">
        <v>0.15</v>
      </c>
      <c r="AW44" s="201">
        <v>0.05</v>
      </c>
      <c r="AX44" s="201">
        <v>0</v>
      </c>
      <c r="AY44" s="201">
        <v>1.56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1.93</v>
      </c>
      <c r="L45" s="201">
        <v>8.98</v>
      </c>
      <c r="M45" s="201">
        <v>1.68</v>
      </c>
      <c r="N45" s="201">
        <v>1.99</v>
      </c>
      <c r="O45" s="201">
        <v>2.3199999999999998</v>
      </c>
      <c r="P45" s="201">
        <v>4.4400000000000004</v>
      </c>
      <c r="Q45" s="201">
        <v>0</v>
      </c>
      <c r="R45" s="201">
        <v>0.82</v>
      </c>
      <c r="S45" s="201">
        <v>0.17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8.26</v>
      </c>
      <c r="AV45" s="201">
        <v>0.15</v>
      </c>
      <c r="AW45" s="201">
        <v>0</v>
      </c>
      <c r="AX45" s="201">
        <v>0</v>
      </c>
      <c r="AY45" s="201">
        <v>1.56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1.93</v>
      </c>
      <c r="L46" s="201">
        <v>8.98</v>
      </c>
      <c r="M46" s="201">
        <v>1.68</v>
      </c>
      <c r="N46" s="201">
        <v>1.99</v>
      </c>
      <c r="O46" s="201">
        <v>2.3199999999999998</v>
      </c>
      <c r="P46" s="201">
        <v>4.4400000000000004</v>
      </c>
      <c r="Q46" s="201">
        <v>0</v>
      </c>
      <c r="R46" s="201">
        <v>0.82</v>
      </c>
      <c r="S46" s="201">
        <v>0.17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8.26</v>
      </c>
      <c r="AV46" s="201">
        <v>0.15</v>
      </c>
      <c r="AW46" s="201">
        <v>0</v>
      </c>
      <c r="AX46" s="201">
        <v>0</v>
      </c>
      <c r="AY46" s="201">
        <v>1.56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8.98</v>
      </c>
      <c r="M47" s="201">
        <v>0.09</v>
      </c>
      <c r="N47" s="201">
        <v>0.1</v>
      </c>
      <c r="O47" s="201">
        <v>0.12</v>
      </c>
      <c r="P47" s="201">
        <v>0.2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8.26</v>
      </c>
      <c r="AV47" s="201">
        <v>0</v>
      </c>
      <c r="AW47" s="201">
        <v>0</v>
      </c>
      <c r="AX47" s="201">
        <v>0</v>
      </c>
      <c r="AY47" s="201">
        <v>0.27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8.98</v>
      </c>
      <c r="M48" s="201">
        <v>0.09</v>
      </c>
      <c r="N48" s="201">
        <v>0.1</v>
      </c>
      <c r="O48" s="201">
        <v>0.12</v>
      </c>
      <c r="P48" s="201">
        <v>0.2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8.26</v>
      </c>
      <c r="AV48" s="201">
        <v>0</v>
      </c>
      <c r="AW48" s="201">
        <v>0</v>
      </c>
      <c r="AX48" s="201">
        <v>0</v>
      </c>
      <c r="AY48" s="201">
        <v>0.27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0.12</v>
      </c>
      <c r="L49" s="201">
        <v>8.98</v>
      </c>
      <c r="M49" s="201">
        <v>0.09</v>
      </c>
      <c r="N49" s="201">
        <v>0.1</v>
      </c>
      <c r="O49" s="201">
        <v>0.12</v>
      </c>
      <c r="P49" s="201">
        <v>0.2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8.26</v>
      </c>
      <c r="AV49" s="201">
        <v>0</v>
      </c>
      <c r="AW49" s="201">
        <v>0</v>
      </c>
      <c r="AX49" s="201">
        <v>0</v>
      </c>
      <c r="AY49" s="201">
        <v>0.27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0.12</v>
      </c>
      <c r="L50" s="201">
        <v>8.98</v>
      </c>
      <c r="M50" s="201">
        <v>0.09</v>
      </c>
      <c r="N50" s="201">
        <v>0.1</v>
      </c>
      <c r="O50" s="201">
        <v>0.12</v>
      </c>
      <c r="P50" s="201">
        <v>0.2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8.26</v>
      </c>
      <c r="AV50" s="201">
        <v>0</v>
      </c>
      <c r="AW50" s="201">
        <v>0</v>
      </c>
      <c r="AX50" s="201">
        <v>0</v>
      </c>
      <c r="AY50" s="201">
        <v>0.27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7.61</v>
      </c>
      <c r="K51" s="201">
        <v>0.1</v>
      </c>
      <c r="L51" s="201">
        <v>8.98</v>
      </c>
      <c r="M51" s="201">
        <v>0.09</v>
      </c>
      <c r="N51" s="201">
        <v>0.1</v>
      </c>
      <c r="O51" s="201">
        <v>0.12</v>
      </c>
      <c r="P51" s="201">
        <v>0.2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8.26</v>
      </c>
      <c r="AV51" s="201">
        <v>0</v>
      </c>
      <c r="AW51" s="201">
        <v>0</v>
      </c>
      <c r="AX51" s="201">
        <v>0</v>
      </c>
      <c r="AY51" s="201">
        <v>0.27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7.61</v>
      </c>
      <c r="K52" s="201">
        <v>0.1</v>
      </c>
      <c r="L52" s="201">
        <v>8.98</v>
      </c>
      <c r="M52" s="201">
        <v>0.09</v>
      </c>
      <c r="N52" s="201">
        <v>0.1</v>
      </c>
      <c r="O52" s="201">
        <v>0.12</v>
      </c>
      <c r="P52" s="201">
        <v>0.2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8.26</v>
      </c>
      <c r="AV52" s="201">
        <v>0</v>
      </c>
      <c r="AW52" s="201">
        <v>0</v>
      </c>
      <c r="AX52" s="201">
        <v>0</v>
      </c>
      <c r="AY52" s="201">
        <v>0.27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0.24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0.24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0.24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0.24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0.23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0.23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7.52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0.23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7.52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2.4</v>
      </c>
      <c r="AD60" s="201">
        <v>0</v>
      </c>
      <c r="AE60" s="201">
        <v>0</v>
      </c>
      <c r="AF60" s="201">
        <v>0</v>
      </c>
      <c r="AG60" s="201">
        <v>37.6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0.23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7.52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2.4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0.23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7.52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2.4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0.23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7.52</v>
      </c>
      <c r="K63" s="201">
        <v>0.11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2.17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9.36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0.23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7.52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9.36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0.23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7.52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9.36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0.23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7.52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9.36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0.23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7.41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0.23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7.41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0.99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0.23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7.41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0.99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7.41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0.99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7.41</v>
      </c>
      <c r="K71" s="201">
        <v>0.12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0.99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7.41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1.19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7.41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1.19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7.41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1.19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7.41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1.39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62.75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10.74</v>
      </c>
      <c r="H76" s="201">
        <v>0</v>
      </c>
      <c r="I76" s="201">
        <v>0</v>
      </c>
      <c r="J76" s="201">
        <v>7.41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1.39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62.75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7.41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1.39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62.75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7.41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1.39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62.75</v>
      </c>
      <c r="AP78" s="201">
        <v>0</v>
      </c>
      <c r="AQ78" s="201">
        <v>0</v>
      </c>
      <c r="AR78" s="201">
        <v>4.91</v>
      </c>
      <c r="AS78" s="201">
        <v>0</v>
      </c>
      <c r="AT78" s="201">
        <v>0</v>
      </c>
      <c r="AU78" s="201">
        <v>0.31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7.41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1.39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13.35</v>
      </c>
      <c r="AL79" s="201">
        <v>0</v>
      </c>
      <c r="AM79" s="201">
        <v>0</v>
      </c>
      <c r="AN79" s="201">
        <v>0</v>
      </c>
      <c r="AO79" s="201">
        <v>62.75</v>
      </c>
      <c r="AP79" s="201">
        <v>0</v>
      </c>
      <c r="AQ79" s="201">
        <v>0</v>
      </c>
      <c r="AR79" s="201">
        <v>4.91</v>
      </c>
      <c r="AS79" s="201">
        <v>0</v>
      </c>
      <c r="AT79" s="201">
        <v>0</v>
      </c>
      <c r="AU79" s="201">
        <v>0.31</v>
      </c>
      <c r="AV79" s="201">
        <v>0.08</v>
      </c>
      <c r="AW79" s="201">
        <v>0</v>
      </c>
      <c r="AX79" s="201">
        <v>0.12</v>
      </c>
      <c r="AY79" s="201">
        <v>0.23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7.41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1.39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13.35</v>
      </c>
      <c r="AL80" s="201">
        <v>0</v>
      </c>
      <c r="AM80" s="201">
        <v>0</v>
      </c>
      <c r="AN80" s="201">
        <v>0</v>
      </c>
      <c r="AO80" s="201">
        <v>62.75</v>
      </c>
      <c r="AP80" s="201">
        <v>0</v>
      </c>
      <c r="AQ80" s="201">
        <v>0</v>
      </c>
      <c r="AR80" s="201">
        <v>4.91</v>
      </c>
      <c r="AS80" s="201">
        <v>0</v>
      </c>
      <c r="AT80" s="201">
        <v>0</v>
      </c>
      <c r="AU80" s="201">
        <v>0.31</v>
      </c>
      <c r="AV80" s="201">
        <v>0.08</v>
      </c>
      <c r="AW80" s="201">
        <v>0</v>
      </c>
      <c r="AX80" s="201">
        <v>0.12</v>
      </c>
      <c r="AY80" s="201">
        <v>0.23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7.41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1.39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62.75</v>
      </c>
      <c r="AP81" s="201">
        <v>0</v>
      </c>
      <c r="AQ81" s="201">
        <v>0</v>
      </c>
      <c r="AR81" s="201">
        <v>4.91</v>
      </c>
      <c r="AS81" s="201">
        <v>0</v>
      </c>
      <c r="AT81" s="201">
        <v>0</v>
      </c>
      <c r="AU81" s="201">
        <v>0.31</v>
      </c>
      <c r="AV81" s="201">
        <v>0.08</v>
      </c>
      <c r="AW81" s="201">
        <v>0</v>
      </c>
      <c r="AX81" s="201">
        <v>0.12</v>
      </c>
      <c r="AY81" s="201">
        <v>0.23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7.41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1.39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62.75</v>
      </c>
      <c r="AP82" s="201">
        <v>0</v>
      </c>
      <c r="AQ82" s="201">
        <v>0</v>
      </c>
      <c r="AR82" s="201">
        <v>4.91</v>
      </c>
      <c r="AS82" s="201">
        <v>0</v>
      </c>
      <c r="AT82" s="201">
        <v>0</v>
      </c>
      <c r="AU82" s="201">
        <v>0.31</v>
      </c>
      <c r="AV82" s="201">
        <v>0.08</v>
      </c>
      <c r="AW82" s="201">
        <v>0</v>
      </c>
      <c r="AX82" s="201">
        <v>0.12</v>
      </c>
      <c r="AY82" s="201">
        <v>0.23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7.41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1.39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62.75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0.31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7.41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1.39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62.75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0.31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7.41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1.39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62.75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0.31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7.41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62.75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7.41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1.39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62.75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7.41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1.39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62.75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7.41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1.39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62.75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1.39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62.75</v>
      </c>
      <c r="AP90" s="201">
        <v>0</v>
      </c>
      <c r="AQ90" s="201">
        <v>0</v>
      </c>
      <c r="AR90" s="201">
        <v>5.05</v>
      </c>
      <c r="AS90" s="201">
        <v>0</v>
      </c>
      <c r="AT90" s="201">
        <v>0</v>
      </c>
      <c r="AU90" s="201">
        <v>0.31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1.39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62.75</v>
      </c>
      <c r="AP91" s="201">
        <v>0</v>
      </c>
      <c r="AQ91" s="201">
        <v>0</v>
      </c>
      <c r="AR91" s="201">
        <v>5.05</v>
      </c>
      <c r="AS91" s="201">
        <v>0</v>
      </c>
      <c r="AT91" s="201">
        <v>0</v>
      </c>
      <c r="AU91" s="201">
        <v>0.31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7.41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1.39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62.75</v>
      </c>
      <c r="AP92" s="201">
        <v>0</v>
      </c>
      <c r="AQ92" s="201">
        <v>0</v>
      </c>
      <c r="AR92" s="201">
        <v>5.05</v>
      </c>
      <c r="AS92" s="201">
        <v>0</v>
      </c>
      <c r="AT92" s="201">
        <v>0</v>
      </c>
      <c r="AU92" s="201">
        <v>0.31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7.41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1.39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62.75</v>
      </c>
      <c r="AP93" s="201">
        <v>0</v>
      </c>
      <c r="AQ93" s="201">
        <v>0</v>
      </c>
      <c r="AR93" s="201">
        <v>5.05</v>
      </c>
      <c r="AS93" s="201">
        <v>0</v>
      </c>
      <c r="AT93" s="201">
        <v>0</v>
      </c>
      <c r="AU93" s="201">
        <v>0.31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7.41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62.75</v>
      </c>
      <c r="AP94" s="201">
        <v>0</v>
      </c>
      <c r="AQ94" s="201">
        <v>0</v>
      </c>
      <c r="AR94" s="201">
        <v>5.05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62.75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62.75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62.75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62.75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0.18736749999999985</v>
      </c>
      <c r="H99">
        <f t="shared" si="0"/>
        <v>0</v>
      </c>
      <c r="I99">
        <f t="shared" si="0"/>
        <v>0</v>
      </c>
      <c r="J99">
        <f t="shared" si="0"/>
        <v>0.18195749999999983</v>
      </c>
      <c r="K99">
        <f t="shared" si="0"/>
        <v>1.8567499999999938E-2</v>
      </c>
      <c r="L99">
        <f t="shared" si="0"/>
        <v>9.800249999999984E-2</v>
      </c>
      <c r="M99">
        <f t="shared" si="0"/>
        <v>1.5990000000000039E-2</v>
      </c>
      <c r="N99">
        <f t="shared" si="0"/>
        <v>1.8849999999999929E-2</v>
      </c>
      <c r="O99">
        <f t="shared" si="0"/>
        <v>2.202000000000006E-2</v>
      </c>
      <c r="P99">
        <f t="shared" si="0"/>
        <v>4.1284999999999954E-2</v>
      </c>
      <c r="Q99">
        <f t="shared" si="0"/>
        <v>0</v>
      </c>
      <c r="R99">
        <f t="shared" si="0"/>
        <v>8.1349999999999999E-3</v>
      </c>
      <c r="S99">
        <f t="shared" si="0"/>
        <v>1.7824999999999939E-3</v>
      </c>
      <c r="T99">
        <f t="shared" si="0"/>
        <v>8.4000000000000064E-3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3.970999999999994E-2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3.6399999999999981E-2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0.1561200000000002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1.5263199999999997</v>
      </c>
      <c r="AP99">
        <f t="shared" si="0"/>
        <v>0</v>
      </c>
      <c r="AQ99">
        <f t="shared" si="0"/>
        <v>0</v>
      </c>
      <c r="AR99">
        <f t="shared" si="0"/>
        <v>0.11941500000000019</v>
      </c>
      <c r="AS99">
        <f t="shared" si="0"/>
        <v>0</v>
      </c>
      <c r="AT99">
        <f t="shared" si="0"/>
        <v>0</v>
      </c>
      <c r="AU99">
        <f t="shared" si="0"/>
        <v>9.0934999999999974E-2</v>
      </c>
      <c r="AV99">
        <f t="shared" si="0"/>
        <v>1.5900000000000007E-3</v>
      </c>
      <c r="AW99">
        <f t="shared" si="0"/>
        <v>1.0724999999999997E-3</v>
      </c>
      <c r="AX99">
        <f t="shared" si="0"/>
        <v>1.0450000000000004E-3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18.43</v>
      </c>
      <c r="K3" s="201">
        <v>0.33</v>
      </c>
      <c r="L3" s="201">
        <v>11.28</v>
      </c>
      <c r="M3" s="201">
        <v>0.97</v>
      </c>
      <c r="N3" s="201">
        <v>1.25</v>
      </c>
      <c r="O3" s="201">
        <v>0</v>
      </c>
      <c r="P3" s="201">
        <v>1.45</v>
      </c>
      <c r="Q3" s="201">
        <v>0.1</v>
      </c>
      <c r="R3" s="201">
        <v>0.44</v>
      </c>
      <c r="S3" s="201">
        <v>0.28000000000000003</v>
      </c>
      <c r="T3" s="201">
        <v>0</v>
      </c>
      <c r="U3" s="201">
        <v>2.54</v>
      </c>
      <c r="V3" s="201">
        <v>0.22</v>
      </c>
      <c r="W3" s="201">
        <v>0.48</v>
      </c>
      <c r="X3" s="201">
        <v>1.6</v>
      </c>
      <c r="Y3" s="201">
        <v>0</v>
      </c>
      <c r="Z3" s="201">
        <v>2.74</v>
      </c>
      <c r="AA3" s="201">
        <v>0.97</v>
      </c>
      <c r="AB3" s="201">
        <v>0</v>
      </c>
      <c r="AC3" s="201">
        <v>11.14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11.28</v>
      </c>
      <c r="M4" s="201">
        <v>0.97</v>
      </c>
      <c r="N4" s="201">
        <v>1.25</v>
      </c>
      <c r="O4" s="201">
        <v>0</v>
      </c>
      <c r="P4" s="201">
        <v>1.45</v>
      </c>
      <c r="Q4" s="201">
        <v>0.1</v>
      </c>
      <c r="R4" s="201">
        <v>0.44</v>
      </c>
      <c r="S4" s="201">
        <v>0.28000000000000003</v>
      </c>
      <c r="T4" s="201">
        <v>0</v>
      </c>
      <c r="U4" s="201">
        <v>2.2400000000000002</v>
      </c>
      <c r="V4" s="201">
        <v>0.22</v>
      </c>
      <c r="W4" s="201">
        <v>0.48</v>
      </c>
      <c r="X4" s="201">
        <v>1.6</v>
      </c>
      <c r="Y4" s="201">
        <v>0</v>
      </c>
      <c r="Z4" s="201">
        <v>2.74</v>
      </c>
      <c r="AA4" s="201">
        <v>0.97</v>
      </c>
      <c r="AB4" s="201">
        <v>0</v>
      </c>
      <c r="AC4" s="201">
        <v>11.14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11.28</v>
      </c>
      <c r="M5" s="201">
        <v>0.97</v>
      </c>
      <c r="N5" s="201">
        <v>1.25</v>
      </c>
      <c r="O5" s="201">
        <v>0</v>
      </c>
      <c r="P5" s="201">
        <v>1.45</v>
      </c>
      <c r="Q5" s="201">
        <v>0.1</v>
      </c>
      <c r="R5" s="201">
        <v>0.44</v>
      </c>
      <c r="S5" s="201">
        <v>0.28000000000000003</v>
      </c>
      <c r="T5" s="201">
        <v>0</v>
      </c>
      <c r="U5" s="201">
        <v>2.2400000000000002</v>
      </c>
      <c r="V5" s="201">
        <v>0.22</v>
      </c>
      <c r="W5" s="201">
        <v>0.48</v>
      </c>
      <c r="X5" s="201">
        <v>1.6</v>
      </c>
      <c r="Y5" s="201">
        <v>0</v>
      </c>
      <c r="Z5" s="201">
        <v>2.74</v>
      </c>
      <c r="AA5" s="201">
        <v>0.97</v>
      </c>
      <c r="AB5" s="201">
        <v>0</v>
      </c>
      <c r="AC5" s="201">
        <v>11.14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11.28</v>
      </c>
      <c r="M6" s="201">
        <v>0.97</v>
      </c>
      <c r="N6" s="201">
        <v>1.25</v>
      </c>
      <c r="O6" s="201">
        <v>0</v>
      </c>
      <c r="P6" s="201">
        <v>1.45</v>
      </c>
      <c r="Q6" s="201">
        <v>0.1</v>
      </c>
      <c r="R6" s="201">
        <v>0.44</v>
      </c>
      <c r="S6" s="201">
        <v>0.28000000000000003</v>
      </c>
      <c r="T6" s="201">
        <v>0</v>
      </c>
      <c r="U6" s="201">
        <v>2.2400000000000002</v>
      </c>
      <c r="V6" s="201">
        <v>0.22</v>
      </c>
      <c r="W6" s="201">
        <v>0.48</v>
      </c>
      <c r="X6" s="201">
        <v>1.6</v>
      </c>
      <c r="Y6" s="201">
        <v>0</v>
      </c>
      <c r="Z6" s="201">
        <v>2.74</v>
      </c>
      <c r="AA6" s="201">
        <v>0.97</v>
      </c>
      <c r="AB6" s="201">
        <v>0</v>
      </c>
      <c r="AC6" s="201">
        <v>11.14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30.39</v>
      </c>
      <c r="M7" s="201">
        <v>0.97</v>
      </c>
      <c r="N7" s="201">
        <v>1.25</v>
      </c>
      <c r="O7" s="201">
        <v>0</v>
      </c>
      <c r="P7" s="201">
        <v>1.45</v>
      </c>
      <c r="Q7" s="201">
        <v>0.1</v>
      </c>
      <c r="R7" s="201">
        <v>0.44</v>
      </c>
      <c r="S7" s="201">
        <v>0.28000000000000003</v>
      </c>
      <c r="T7" s="201">
        <v>0</v>
      </c>
      <c r="U7" s="201">
        <v>2.2400000000000002</v>
      </c>
      <c r="V7" s="201">
        <v>0.22</v>
      </c>
      <c r="W7" s="201">
        <v>0.48</v>
      </c>
      <c r="X7" s="201">
        <v>1.6</v>
      </c>
      <c r="Y7" s="201">
        <v>0</v>
      </c>
      <c r="Z7" s="201">
        <v>2.74</v>
      </c>
      <c r="AA7" s="201">
        <v>0.97</v>
      </c>
      <c r="AB7" s="201">
        <v>0</v>
      </c>
      <c r="AC7" s="201">
        <v>11.14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49.69</v>
      </c>
      <c r="M8" s="201">
        <v>0.97</v>
      </c>
      <c r="N8" s="201">
        <v>1.25</v>
      </c>
      <c r="O8" s="201">
        <v>0</v>
      </c>
      <c r="P8" s="201">
        <v>1.45</v>
      </c>
      <c r="Q8" s="201">
        <v>0.1</v>
      </c>
      <c r="R8" s="201">
        <v>0.44</v>
      </c>
      <c r="S8" s="201">
        <v>0.28000000000000003</v>
      </c>
      <c r="T8" s="201">
        <v>0</v>
      </c>
      <c r="U8" s="201">
        <v>2.2400000000000002</v>
      </c>
      <c r="V8" s="201">
        <v>0.22</v>
      </c>
      <c r="W8" s="201">
        <v>0.48</v>
      </c>
      <c r="X8" s="201">
        <v>1.6</v>
      </c>
      <c r="Y8" s="201">
        <v>0</v>
      </c>
      <c r="Z8" s="201">
        <v>2.74</v>
      </c>
      <c r="AA8" s="201">
        <v>0.97</v>
      </c>
      <c r="AB8" s="201">
        <v>0</v>
      </c>
      <c r="AC8" s="201">
        <v>11.14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68.989999999999995</v>
      </c>
      <c r="M9" s="201">
        <v>0.97</v>
      </c>
      <c r="N9" s="201">
        <v>1.25</v>
      </c>
      <c r="O9" s="201">
        <v>0</v>
      </c>
      <c r="P9" s="201">
        <v>1.45</v>
      </c>
      <c r="Q9" s="201">
        <v>0.11</v>
      </c>
      <c r="R9" s="201">
        <v>0.44</v>
      </c>
      <c r="S9" s="201">
        <v>0.28000000000000003</v>
      </c>
      <c r="T9" s="201">
        <v>0</v>
      </c>
      <c r="U9" s="201">
        <v>2.2400000000000002</v>
      </c>
      <c r="V9" s="201">
        <v>0.22</v>
      </c>
      <c r="W9" s="201">
        <v>0.48</v>
      </c>
      <c r="X9" s="201">
        <v>1.6</v>
      </c>
      <c r="Y9" s="201">
        <v>0</v>
      </c>
      <c r="Z9" s="201">
        <v>2.74</v>
      </c>
      <c r="AA9" s="201">
        <v>0.97</v>
      </c>
      <c r="AB9" s="201">
        <v>0</v>
      </c>
      <c r="AC9" s="201">
        <v>11.14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97.94</v>
      </c>
      <c r="M10" s="201">
        <v>0.97</v>
      </c>
      <c r="N10" s="201">
        <v>1.25</v>
      </c>
      <c r="O10" s="201">
        <v>0</v>
      </c>
      <c r="P10" s="201">
        <v>1.45</v>
      </c>
      <c r="Q10" s="201">
        <v>0.11</v>
      </c>
      <c r="R10" s="201">
        <v>0.44</v>
      </c>
      <c r="S10" s="201">
        <v>0.28000000000000003</v>
      </c>
      <c r="T10" s="201">
        <v>0</v>
      </c>
      <c r="U10" s="201">
        <v>2.2400000000000002</v>
      </c>
      <c r="V10" s="201">
        <v>0.22</v>
      </c>
      <c r="W10" s="201">
        <v>0.48</v>
      </c>
      <c r="X10" s="201">
        <v>1.6</v>
      </c>
      <c r="Y10" s="201">
        <v>0</v>
      </c>
      <c r="Z10" s="201">
        <v>2.74</v>
      </c>
      <c r="AA10" s="201">
        <v>0.97</v>
      </c>
      <c r="AB10" s="201">
        <v>0</v>
      </c>
      <c r="AC10" s="201">
        <v>11.14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11.56</v>
      </c>
      <c r="M11" s="201">
        <v>0.96</v>
      </c>
      <c r="N11" s="201">
        <v>1.25</v>
      </c>
      <c r="O11" s="201">
        <v>0</v>
      </c>
      <c r="P11" s="201">
        <v>1.45</v>
      </c>
      <c r="Q11" s="201">
        <v>0.11</v>
      </c>
      <c r="R11" s="201">
        <v>0.44</v>
      </c>
      <c r="S11" s="201">
        <v>0.28000000000000003</v>
      </c>
      <c r="T11" s="201">
        <v>0</v>
      </c>
      <c r="U11" s="201">
        <v>2.2400000000000002</v>
      </c>
      <c r="V11" s="201">
        <v>0.22</v>
      </c>
      <c r="W11" s="201">
        <v>0.48</v>
      </c>
      <c r="X11" s="201">
        <v>1.6</v>
      </c>
      <c r="Y11" s="201">
        <v>0</v>
      </c>
      <c r="Z11" s="201">
        <v>2.74</v>
      </c>
      <c r="AA11" s="201">
        <v>0.97</v>
      </c>
      <c r="AB11" s="201">
        <v>0</v>
      </c>
      <c r="AC11" s="201">
        <v>11.14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97.93</v>
      </c>
      <c r="M12" s="201">
        <v>0.96</v>
      </c>
      <c r="N12" s="201">
        <v>1.25</v>
      </c>
      <c r="O12" s="201">
        <v>0</v>
      </c>
      <c r="P12" s="201">
        <v>1.45</v>
      </c>
      <c r="Q12" s="201">
        <v>0.11</v>
      </c>
      <c r="R12" s="201">
        <v>0.44</v>
      </c>
      <c r="S12" s="201">
        <v>0.28000000000000003</v>
      </c>
      <c r="T12" s="201">
        <v>0</v>
      </c>
      <c r="U12" s="201">
        <v>2.2400000000000002</v>
      </c>
      <c r="V12" s="201">
        <v>0.22</v>
      </c>
      <c r="W12" s="201">
        <v>0.48</v>
      </c>
      <c r="X12" s="201">
        <v>1.6</v>
      </c>
      <c r="Y12" s="201">
        <v>0</v>
      </c>
      <c r="Z12" s="201">
        <v>2.74</v>
      </c>
      <c r="AA12" s="201">
        <v>0.97</v>
      </c>
      <c r="AB12" s="201">
        <v>0</v>
      </c>
      <c r="AC12" s="201">
        <v>11.14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0.33</v>
      </c>
      <c r="L13" s="201">
        <v>165.47</v>
      </c>
      <c r="M13" s="201">
        <v>0.96</v>
      </c>
      <c r="N13" s="201">
        <v>1.25</v>
      </c>
      <c r="O13" s="201">
        <v>0</v>
      </c>
      <c r="P13" s="201">
        <v>1.45</v>
      </c>
      <c r="Q13" s="201">
        <v>0.11</v>
      </c>
      <c r="R13" s="201">
        <v>0.44</v>
      </c>
      <c r="S13" s="201">
        <v>0.28000000000000003</v>
      </c>
      <c r="T13" s="201">
        <v>0</v>
      </c>
      <c r="U13" s="201">
        <v>2.2400000000000002</v>
      </c>
      <c r="V13" s="201">
        <v>0.22</v>
      </c>
      <c r="W13" s="201">
        <v>0.48</v>
      </c>
      <c r="X13" s="201">
        <v>1.6</v>
      </c>
      <c r="Y13" s="201">
        <v>0</v>
      </c>
      <c r="Z13" s="201">
        <v>2.74</v>
      </c>
      <c r="AA13" s="201">
        <v>0.97</v>
      </c>
      <c r="AB13" s="201">
        <v>0</v>
      </c>
      <c r="AC13" s="201">
        <v>11.14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213.72</v>
      </c>
      <c r="M14" s="201">
        <v>0.96</v>
      </c>
      <c r="N14" s="201">
        <v>1.25</v>
      </c>
      <c r="O14" s="201">
        <v>0</v>
      </c>
      <c r="P14" s="201">
        <v>1.45</v>
      </c>
      <c r="Q14" s="201">
        <v>0.11</v>
      </c>
      <c r="R14" s="201">
        <v>0.44</v>
      </c>
      <c r="S14" s="201">
        <v>0.28999999999999998</v>
      </c>
      <c r="T14" s="201">
        <v>0</v>
      </c>
      <c r="U14" s="201">
        <v>2.2400000000000002</v>
      </c>
      <c r="V14" s="201">
        <v>0.22</v>
      </c>
      <c r="W14" s="201">
        <v>0.48</v>
      </c>
      <c r="X14" s="201">
        <v>1.6</v>
      </c>
      <c r="Y14" s="201">
        <v>0</v>
      </c>
      <c r="Z14" s="201">
        <v>2.74</v>
      </c>
      <c r="AA14" s="201">
        <v>0.97</v>
      </c>
      <c r="AB14" s="201">
        <v>0</v>
      </c>
      <c r="AC14" s="201">
        <v>11.14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4.42</v>
      </c>
      <c r="L15" s="201">
        <v>264.07</v>
      </c>
      <c r="M15" s="201">
        <v>0.96</v>
      </c>
      <c r="N15" s="201">
        <v>1.25</v>
      </c>
      <c r="O15" s="201">
        <v>0</v>
      </c>
      <c r="P15" s="201">
        <v>1.45</v>
      </c>
      <c r="Q15" s="201">
        <v>0.11</v>
      </c>
      <c r="R15" s="201">
        <v>0.44</v>
      </c>
      <c r="S15" s="201">
        <v>0.28999999999999998</v>
      </c>
      <c r="T15" s="201">
        <v>0</v>
      </c>
      <c r="U15" s="201">
        <v>2.2200000000000002</v>
      </c>
      <c r="V15" s="201">
        <v>0.22</v>
      </c>
      <c r="W15" s="201">
        <v>0.48</v>
      </c>
      <c r="X15" s="201">
        <v>1.6</v>
      </c>
      <c r="Y15" s="201">
        <v>0</v>
      </c>
      <c r="Z15" s="201">
        <v>2.74</v>
      </c>
      <c r="AA15" s="201">
        <v>0.97</v>
      </c>
      <c r="AB15" s="201">
        <v>0</v>
      </c>
      <c r="AC15" s="201">
        <v>11.14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4.42</v>
      </c>
      <c r="L16" s="201">
        <v>264.07</v>
      </c>
      <c r="M16" s="201">
        <v>0.96</v>
      </c>
      <c r="N16" s="201">
        <v>1.25</v>
      </c>
      <c r="O16" s="201">
        <v>0</v>
      </c>
      <c r="P16" s="201">
        <v>1.45</v>
      </c>
      <c r="Q16" s="201">
        <v>0.11</v>
      </c>
      <c r="R16" s="201">
        <v>0.44</v>
      </c>
      <c r="S16" s="201">
        <v>0.28999999999999998</v>
      </c>
      <c r="T16" s="201">
        <v>0</v>
      </c>
      <c r="U16" s="201">
        <v>2.2200000000000002</v>
      </c>
      <c r="V16" s="201">
        <v>0.22</v>
      </c>
      <c r="W16" s="201">
        <v>0.48</v>
      </c>
      <c r="X16" s="201">
        <v>1.6</v>
      </c>
      <c r="Y16" s="201">
        <v>0</v>
      </c>
      <c r="Z16" s="201">
        <v>2.74</v>
      </c>
      <c r="AA16" s="201">
        <v>0.97</v>
      </c>
      <c r="AB16" s="201">
        <v>0</v>
      </c>
      <c r="AC16" s="201">
        <v>11.14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4.42</v>
      </c>
      <c r="L17" s="201">
        <v>261.62</v>
      </c>
      <c r="M17" s="201">
        <v>0.96</v>
      </c>
      <c r="N17" s="201">
        <v>1.25</v>
      </c>
      <c r="O17" s="201">
        <v>0</v>
      </c>
      <c r="P17" s="201">
        <v>1.45</v>
      </c>
      <c r="Q17" s="201">
        <v>0.11</v>
      </c>
      <c r="R17" s="201">
        <v>0.44</v>
      </c>
      <c r="S17" s="201">
        <v>0.28999999999999998</v>
      </c>
      <c r="T17" s="201">
        <v>0</v>
      </c>
      <c r="U17" s="201">
        <v>2.2200000000000002</v>
      </c>
      <c r="V17" s="201">
        <v>0.22</v>
      </c>
      <c r="W17" s="201">
        <v>0.48</v>
      </c>
      <c r="X17" s="201">
        <v>1.6</v>
      </c>
      <c r="Y17" s="201">
        <v>0</v>
      </c>
      <c r="Z17" s="201">
        <v>2.74</v>
      </c>
      <c r="AA17" s="201">
        <v>0.97</v>
      </c>
      <c r="AB17" s="201">
        <v>0</v>
      </c>
      <c r="AC17" s="201">
        <v>11.14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4.66</v>
      </c>
      <c r="L18" s="201">
        <v>264.07</v>
      </c>
      <c r="M18" s="201">
        <v>0.96</v>
      </c>
      <c r="N18" s="201">
        <v>1.25</v>
      </c>
      <c r="O18" s="201">
        <v>0</v>
      </c>
      <c r="P18" s="201">
        <v>1.45</v>
      </c>
      <c r="Q18" s="201">
        <v>0.11</v>
      </c>
      <c r="R18" s="201">
        <v>0.45</v>
      </c>
      <c r="S18" s="201">
        <v>0.28999999999999998</v>
      </c>
      <c r="T18" s="201">
        <v>0</v>
      </c>
      <c r="U18" s="201">
        <v>2.2200000000000002</v>
      </c>
      <c r="V18" s="201">
        <v>0.22</v>
      </c>
      <c r="W18" s="201">
        <v>0.48</v>
      </c>
      <c r="X18" s="201">
        <v>1.6</v>
      </c>
      <c r="Y18" s="201">
        <v>0</v>
      </c>
      <c r="Z18" s="201">
        <v>2.74</v>
      </c>
      <c r="AA18" s="201">
        <v>0.97</v>
      </c>
      <c r="AB18" s="201">
        <v>0</v>
      </c>
      <c r="AC18" s="201">
        <v>11.14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4.42</v>
      </c>
      <c r="L19" s="201">
        <v>261.62</v>
      </c>
      <c r="M19" s="201">
        <v>0.96</v>
      </c>
      <c r="N19" s="201">
        <v>1.25</v>
      </c>
      <c r="O19" s="201">
        <v>0</v>
      </c>
      <c r="P19" s="201">
        <v>1.45</v>
      </c>
      <c r="Q19" s="201">
        <v>0.11</v>
      </c>
      <c r="R19" s="201">
        <v>0.44</v>
      </c>
      <c r="S19" s="201">
        <v>0.28999999999999998</v>
      </c>
      <c r="T19" s="201">
        <v>0</v>
      </c>
      <c r="U19" s="201">
        <v>2.2200000000000002</v>
      </c>
      <c r="V19" s="201">
        <v>0.22</v>
      </c>
      <c r="W19" s="201">
        <v>0.48</v>
      </c>
      <c r="X19" s="201">
        <v>1.6</v>
      </c>
      <c r="Y19" s="201">
        <v>0</v>
      </c>
      <c r="Z19" s="201">
        <v>2.74</v>
      </c>
      <c r="AA19" s="201">
        <v>0.97</v>
      </c>
      <c r="AB19" s="201">
        <v>0</v>
      </c>
      <c r="AC19" s="201">
        <v>11.14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4.42</v>
      </c>
      <c r="L20" s="201">
        <v>264.07</v>
      </c>
      <c r="M20" s="201">
        <v>0.96</v>
      </c>
      <c r="N20" s="201">
        <v>1.25</v>
      </c>
      <c r="O20" s="201">
        <v>0</v>
      </c>
      <c r="P20" s="201">
        <v>1.45</v>
      </c>
      <c r="Q20" s="201">
        <v>0.11</v>
      </c>
      <c r="R20" s="201">
        <v>0.44</v>
      </c>
      <c r="S20" s="201">
        <v>0.28999999999999998</v>
      </c>
      <c r="T20" s="201">
        <v>0</v>
      </c>
      <c r="U20" s="201">
        <v>2.2200000000000002</v>
      </c>
      <c r="V20" s="201">
        <v>0.22</v>
      </c>
      <c r="W20" s="201">
        <v>0.48</v>
      </c>
      <c r="X20" s="201">
        <v>1.6</v>
      </c>
      <c r="Y20" s="201">
        <v>0</v>
      </c>
      <c r="Z20" s="201">
        <v>2.74</v>
      </c>
      <c r="AA20" s="201">
        <v>0.97</v>
      </c>
      <c r="AB20" s="201">
        <v>0</v>
      </c>
      <c r="AC20" s="201">
        <v>11.14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4.42</v>
      </c>
      <c r="L21" s="201">
        <v>237.86</v>
      </c>
      <c r="M21" s="201">
        <v>0.96</v>
      </c>
      <c r="N21" s="201">
        <v>1.25</v>
      </c>
      <c r="O21" s="201">
        <v>0</v>
      </c>
      <c r="P21" s="201">
        <v>1.45</v>
      </c>
      <c r="Q21" s="201">
        <v>0.11</v>
      </c>
      <c r="R21" s="201">
        <v>0.45</v>
      </c>
      <c r="S21" s="201">
        <v>0.28999999999999998</v>
      </c>
      <c r="T21" s="201">
        <v>0</v>
      </c>
      <c r="U21" s="201">
        <v>2.2200000000000002</v>
      </c>
      <c r="V21" s="201">
        <v>0.22</v>
      </c>
      <c r="W21" s="201">
        <v>0.48</v>
      </c>
      <c r="X21" s="201">
        <v>1.6</v>
      </c>
      <c r="Y21" s="201">
        <v>0</v>
      </c>
      <c r="Z21" s="201">
        <v>2.74</v>
      </c>
      <c r="AA21" s="201">
        <v>0.97</v>
      </c>
      <c r="AB21" s="201">
        <v>0</v>
      </c>
      <c r="AC21" s="201">
        <v>11.14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4.42</v>
      </c>
      <c r="L22" s="201">
        <v>259.63</v>
      </c>
      <c r="M22" s="201">
        <v>0.96</v>
      </c>
      <c r="N22" s="201">
        <v>1.25</v>
      </c>
      <c r="O22" s="201">
        <v>0</v>
      </c>
      <c r="P22" s="201">
        <v>1.45</v>
      </c>
      <c r="Q22" s="201">
        <v>0.11</v>
      </c>
      <c r="R22" s="201">
        <v>0.45</v>
      </c>
      <c r="S22" s="201">
        <v>0.28999999999999998</v>
      </c>
      <c r="T22" s="201">
        <v>0</v>
      </c>
      <c r="U22" s="201">
        <v>2.2200000000000002</v>
      </c>
      <c r="V22" s="201">
        <v>0.22</v>
      </c>
      <c r="W22" s="201">
        <v>0.48</v>
      </c>
      <c r="X22" s="201">
        <v>1.6</v>
      </c>
      <c r="Y22" s="201">
        <v>0</v>
      </c>
      <c r="Z22" s="201">
        <v>2.74</v>
      </c>
      <c r="AA22" s="201">
        <v>0.97</v>
      </c>
      <c r="AB22" s="201">
        <v>0</v>
      </c>
      <c r="AC22" s="201">
        <v>11.14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4.42</v>
      </c>
      <c r="L23" s="201">
        <v>259.63</v>
      </c>
      <c r="M23" s="201">
        <v>0.96</v>
      </c>
      <c r="N23" s="201">
        <v>1.25</v>
      </c>
      <c r="O23" s="201">
        <v>0</v>
      </c>
      <c r="P23" s="201">
        <v>1.45</v>
      </c>
      <c r="Q23" s="201">
        <v>0.11</v>
      </c>
      <c r="R23" s="201">
        <v>0.45</v>
      </c>
      <c r="S23" s="201">
        <v>0.28999999999999998</v>
      </c>
      <c r="T23" s="201">
        <v>0</v>
      </c>
      <c r="U23" s="201">
        <v>2.2200000000000002</v>
      </c>
      <c r="V23" s="201">
        <v>0.22</v>
      </c>
      <c r="W23" s="201">
        <v>0.48</v>
      </c>
      <c r="X23" s="201">
        <v>1.6</v>
      </c>
      <c r="Y23" s="201">
        <v>0</v>
      </c>
      <c r="Z23" s="201">
        <v>2.74</v>
      </c>
      <c r="AA23" s="201">
        <v>0.97</v>
      </c>
      <c r="AB23" s="201">
        <v>0</v>
      </c>
      <c r="AC23" s="201">
        <v>11.14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2</v>
      </c>
      <c r="L24" s="201">
        <v>259.63</v>
      </c>
      <c r="M24" s="201">
        <v>0.96</v>
      </c>
      <c r="N24" s="201">
        <v>1.25</v>
      </c>
      <c r="O24" s="201">
        <v>0</v>
      </c>
      <c r="P24" s="201">
        <v>1.45</v>
      </c>
      <c r="Q24" s="201">
        <v>0.11</v>
      </c>
      <c r="R24" s="201">
        <v>0.45</v>
      </c>
      <c r="S24" s="201">
        <v>0.28999999999999998</v>
      </c>
      <c r="T24" s="201">
        <v>0</v>
      </c>
      <c r="U24" s="201">
        <v>2.2200000000000002</v>
      </c>
      <c r="V24" s="201">
        <v>0.22</v>
      </c>
      <c r="W24" s="201">
        <v>0.48</v>
      </c>
      <c r="X24" s="201">
        <v>1.6</v>
      </c>
      <c r="Y24" s="201">
        <v>0</v>
      </c>
      <c r="Z24" s="201">
        <v>2.74</v>
      </c>
      <c r="AA24" s="201">
        <v>0.97</v>
      </c>
      <c r="AB24" s="201">
        <v>0</v>
      </c>
      <c r="AC24" s="201">
        <v>11.14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4.42</v>
      </c>
      <c r="L25" s="201">
        <v>259.63</v>
      </c>
      <c r="M25" s="201">
        <v>0.96</v>
      </c>
      <c r="N25" s="201">
        <v>1.25</v>
      </c>
      <c r="O25" s="201">
        <v>0</v>
      </c>
      <c r="P25" s="201">
        <v>1.45</v>
      </c>
      <c r="Q25" s="201">
        <v>0.11</v>
      </c>
      <c r="R25" s="201">
        <v>0.45</v>
      </c>
      <c r="S25" s="201">
        <v>0.28999999999999998</v>
      </c>
      <c r="T25" s="201">
        <v>0</v>
      </c>
      <c r="U25" s="201">
        <v>2.2200000000000002</v>
      </c>
      <c r="V25" s="201">
        <v>0.22</v>
      </c>
      <c r="W25" s="201">
        <v>0.48</v>
      </c>
      <c r="X25" s="201">
        <v>1.6</v>
      </c>
      <c r="Y25" s="201">
        <v>0</v>
      </c>
      <c r="Z25" s="201">
        <v>2.74</v>
      </c>
      <c r="AA25" s="201">
        <v>0.97</v>
      </c>
      <c r="AB25" s="201">
        <v>0</v>
      </c>
      <c r="AC25" s="201">
        <v>11.14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4.42</v>
      </c>
      <c r="L26" s="201">
        <v>259.63</v>
      </c>
      <c r="M26" s="201">
        <v>0.96</v>
      </c>
      <c r="N26" s="201">
        <v>1.25</v>
      </c>
      <c r="O26" s="201">
        <v>0</v>
      </c>
      <c r="P26" s="201">
        <v>1.45</v>
      </c>
      <c r="Q26" s="201">
        <v>0.11</v>
      </c>
      <c r="R26" s="201">
        <v>0.45</v>
      </c>
      <c r="S26" s="201">
        <v>0.28999999999999998</v>
      </c>
      <c r="T26" s="201">
        <v>0</v>
      </c>
      <c r="U26" s="201">
        <v>2.2200000000000002</v>
      </c>
      <c r="V26" s="201">
        <v>0.22</v>
      </c>
      <c r="W26" s="201">
        <v>0.48</v>
      </c>
      <c r="X26" s="201">
        <v>1.6</v>
      </c>
      <c r="Y26" s="201">
        <v>0</v>
      </c>
      <c r="Z26" s="201">
        <v>2.74</v>
      </c>
      <c r="AA26" s="201">
        <v>0.97</v>
      </c>
      <c r="AB26" s="201">
        <v>0</v>
      </c>
      <c r="AC26" s="201">
        <v>11.14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4.42</v>
      </c>
      <c r="L27" s="201">
        <v>259.63</v>
      </c>
      <c r="M27" s="201">
        <v>0.96</v>
      </c>
      <c r="N27" s="201">
        <v>1.25</v>
      </c>
      <c r="O27" s="201">
        <v>0</v>
      </c>
      <c r="P27" s="201">
        <v>1.45</v>
      </c>
      <c r="Q27" s="201">
        <v>0.11</v>
      </c>
      <c r="R27" s="201">
        <v>0.45</v>
      </c>
      <c r="S27" s="201">
        <v>0.28999999999999998</v>
      </c>
      <c r="T27" s="201">
        <v>0</v>
      </c>
      <c r="U27" s="201">
        <v>2.2200000000000002</v>
      </c>
      <c r="V27" s="201">
        <v>0.22</v>
      </c>
      <c r="W27" s="201">
        <v>0.48</v>
      </c>
      <c r="X27" s="201">
        <v>1.6</v>
      </c>
      <c r="Y27" s="201">
        <v>0</v>
      </c>
      <c r="Z27" s="201">
        <v>2.74</v>
      </c>
      <c r="AA27" s="201">
        <v>0.97</v>
      </c>
      <c r="AB27" s="201">
        <v>0</v>
      </c>
      <c r="AC27" s="201">
        <v>11.14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4.42</v>
      </c>
      <c r="L28" s="201">
        <v>259.63</v>
      </c>
      <c r="M28" s="201">
        <v>0.96</v>
      </c>
      <c r="N28" s="201">
        <v>1.25</v>
      </c>
      <c r="O28" s="201">
        <v>0</v>
      </c>
      <c r="P28" s="201">
        <v>1.45</v>
      </c>
      <c r="Q28" s="201">
        <v>0.11</v>
      </c>
      <c r="R28" s="201">
        <v>0.45</v>
      </c>
      <c r="S28" s="201">
        <v>0.28999999999999998</v>
      </c>
      <c r="T28" s="201">
        <v>0</v>
      </c>
      <c r="U28" s="201">
        <v>2.2200000000000002</v>
      </c>
      <c r="V28" s="201">
        <v>0.22</v>
      </c>
      <c r="W28" s="201">
        <v>0.48</v>
      </c>
      <c r="X28" s="201">
        <v>1.6</v>
      </c>
      <c r="Y28" s="201">
        <v>0</v>
      </c>
      <c r="Z28" s="201">
        <v>2.74</v>
      </c>
      <c r="AA28" s="201">
        <v>0.97</v>
      </c>
      <c r="AB28" s="201">
        <v>0</v>
      </c>
      <c r="AC28" s="201">
        <v>11.14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4.42</v>
      </c>
      <c r="L29" s="201">
        <v>259.63</v>
      </c>
      <c r="M29" s="201">
        <v>0.96</v>
      </c>
      <c r="N29" s="201">
        <v>1.25</v>
      </c>
      <c r="O29" s="201">
        <v>0</v>
      </c>
      <c r="P29" s="201">
        <v>1.45</v>
      </c>
      <c r="Q29" s="201">
        <v>0.1</v>
      </c>
      <c r="R29" s="201">
        <v>0.45</v>
      </c>
      <c r="S29" s="201">
        <v>0.28999999999999998</v>
      </c>
      <c r="T29" s="201">
        <v>0</v>
      </c>
      <c r="U29" s="201">
        <v>2.2200000000000002</v>
      </c>
      <c r="V29" s="201">
        <v>0.22</v>
      </c>
      <c r="W29" s="201">
        <v>0.48</v>
      </c>
      <c r="X29" s="201">
        <v>1.6</v>
      </c>
      <c r="Y29" s="201">
        <v>0</v>
      </c>
      <c r="Z29" s="201">
        <v>2.74</v>
      </c>
      <c r="AA29" s="201">
        <v>0.55000000000000004</v>
      </c>
      <c r="AB29" s="201">
        <v>0</v>
      </c>
      <c r="AC29" s="201">
        <v>11.14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4.42</v>
      </c>
      <c r="L30" s="201">
        <v>259.63</v>
      </c>
      <c r="M30" s="201">
        <v>0.96</v>
      </c>
      <c r="N30" s="201">
        <v>1.25</v>
      </c>
      <c r="O30" s="201">
        <v>0</v>
      </c>
      <c r="P30" s="201">
        <v>1.45</v>
      </c>
      <c r="Q30" s="201">
        <v>0.1</v>
      </c>
      <c r="R30" s="201">
        <v>0.45</v>
      </c>
      <c r="S30" s="201">
        <v>0.28999999999999998</v>
      </c>
      <c r="T30" s="201">
        <v>0</v>
      </c>
      <c r="U30" s="201">
        <v>2.2200000000000002</v>
      </c>
      <c r="V30" s="201">
        <v>0.22</v>
      </c>
      <c r="W30" s="201">
        <v>0.48</v>
      </c>
      <c r="X30" s="201">
        <v>1.6</v>
      </c>
      <c r="Y30" s="201">
        <v>0</v>
      </c>
      <c r="Z30" s="201">
        <v>2.74</v>
      </c>
      <c r="AA30" s="201">
        <v>0.55000000000000004</v>
      </c>
      <c r="AB30" s="201">
        <v>0</v>
      </c>
      <c r="AC30" s="201">
        <v>11.14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4.42</v>
      </c>
      <c r="L31" s="201">
        <v>259.63</v>
      </c>
      <c r="M31" s="201">
        <v>0.96</v>
      </c>
      <c r="N31" s="201">
        <v>1.25</v>
      </c>
      <c r="O31" s="201">
        <v>0</v>
      </c>
      <c r="P31" s="201">
        <v>1.45</v>
      </c>
      <c r="Q31" s="201">
        <v>0.1</v>
      </c>
      <c r="R31" s="201">
        <v>0.45</v>
      </c>
      <c r="S31" s="201">
        <v>0.28999999999999998</v>
      </c>
      <c r="T31" s="201">
        <v>0</v>
      </c>
      <c r="U31" s="201">
        <v>2.2200000000000002</v>
      </c>
      <c r="V31" s="201">
        <v>0.22</v>
      </c>
      <c r="W31" s="201">
        <v>0.48</v>
      </c>
      <c r="X31" s="201">
        <v>1.6</v>
      </c>
      <c r="Y31" s="201">
        <v>0</v>
      </c>
      <c r="Z31" s="201">
        <v>2.74</v>
      </c>
      <c r="AA31" s="201">
        <v>0</v>
      </c>
      <c r="AB31" s="201">
        <v>0</v>
      </c>
      <c r="AC31" s="201">
        <v>11.14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4.42</v>
      </c>
      <c r="L32" s="201">
        <v>259.63</v>
      </c>
      <c r="M32" s="201">
        <v>0.96</v>
      </c>
      <c r="N32" s="201">
        <v>1.25</v>
      </c>
      <c r="O32" s="201">
        <v>0</v>
      </c>
      <c r="P32" s="201">
        <v>1.45</v>
      </c>
      <c r="Q32" s="201">
        <v>0.1</v>
      </c>
      <c r="R32" s="201">
        <v>0.45</v>
      </c>
      <c r="S32" s="201">
        <v>0.28000000000000003</v>
      </c>
      <c r="T32" s="201">
        <v>0</v>
      </c>
      <c r="U32" s="201">
        <v>2.2200000000000002</v>
      </c>
      <c r="V32" s="201">
        <v>0.22</v>
      </c>
      <c r="W32" s="201">
        <v>0.48</v>
      </c>
      <c r="X32" s="201">
        <v>1.6</v>
      </c>
      <c r="Y32" s="201">
        <v>0</v>
      </c>
      <c r="Z32" s="201">
        <v>2.74</v>
      </c>
      <c r="AA32" s="201">
        <v>0</v>
      </c>
      <c r="AB32" s="201">
        <v>0</v>
      </c>
      <c r="AC32" s="201">
        <v>11.14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4.42</v>
      </c>
      <c r="L33" s="201">
        <v>259.63</v>
      </c>
      <c r="M33" s="201">
        <v>0.96</v>
      </c>
      <c r="N33" s="201">
        <v>1.25</v>
      </c>
      <c r="O33" s="201">
        <v>0</v>
      </c>
      <c r="P33" s="201">
        <v>1.45</v>
      </c>
      <c r="Q33" s="201">
        <v>0.1</v>
      </c>
      <c r="R33" s="201">
        <v>0.46</v>
      </c>
      <c r="S33" s="201">
        <v>0.28999999999999998</v>
      </c>
      <c r="T33" s="201">
        <v>0</v>
      </c>
      <c r="U33" s="201">
        <v>2.2200000000000002</v>
      </c>
      <c r="V33" s="201">
        <v>0.22</v>
      </c>
      <c r="W33" s="201">
        <v>0.48</v>
      </c>
      <c r="X33" s="201">
        <v>1.6</v>
      </c>
      <c r="Y33" s="201">
        <v>0</v>
      </c>
      <c r="Z33" s="201">
        <v>2.73</v>
      </c>
      <c r="AA33" s="201">
        <v>0</v>
      </c>
      <c r="AB33" s="201">
        <v>0</v>
      </c>
      <c r="AC33" s="201">
        <v>11.14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4.42</v>
      </c>
      <c r="L34" s="201">
        <v>259.63</v>
      </c>
      <c r="M34" s="201">
        <v>0.96</v>
      </c>
      <c r="N34" s="201">
        <v>1.25</v>
      </c>
      <c r="O34" s="201">
        <v>0</v>
      </c>
      <c r="P34" s="201">
        <v>1.45</v>
      </c>
      <c r="Q34" s="201">
        <v>0.1</v>
      </c>
      <c r="R34" s="201">
        <v>6.09</v>
      </c>
      <c r="S34" s="201">
        <v>3.89</v>
      </c>
      <c r="T34" s="201">
        <v>0</v>
      </c>
      <c r="U34" s="201">
        <v>2.2200000000000002</v>
      </c>
      <c r="V34" s="201">
        <v>2.99</v>
      </c>
      <c r="W34" s="201">
        <v>6.37</v>
      </c>
      <c r="X34" s="201">
        <v>21.36</v>
      </c>
      <c r="Y34" s="201">
        <v>0</v>
      </c>
      <c r="Z34" s="201">
        <v>34.69</v>
      </c>
      <c r="AA34" s="201">
        <v>0.7</v>
      </c>
      <c r="AB34" s="201">
        <v>0</v>
      </c>
      <c r="AC34" s="201">
        <v>11.14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4.42</v>
      </c>
      <c r="L35" s="201">
        <v>259.63</v>
      </c>
      <c r="M35" s="201">
        <v>0.96</v>
      </c>
      <c r="N35" s="201">
        <v>1.25</v>
      </c>
      <c r="O35" s="201">
        <v>0</v>
      </c>
      <c r="P35" s="201">
        <v>1.45</v>
      </c>
      <c r="Q35" s="201">
        <v>0.57999999999999996</v>
      </c>
      <c r="R35" s="201">
        <v>6.09</v>
      </c>
      <c r="S35" s="201">
        <v>3.89</v>
      </c>
      <c r="T35" s="201">
        <v>0</v>
      </c>
      <c r="U35" s="201">
        <v>2.2200000000000002</v>
      </c>
      <c r="V35" s="201">
        <v>2.99</v>
      </c>
      <c r="W35" s="201">
        <v>6.37</v>
      </c>
      <c r="X35" s="201">
        <v>21.36</v>
      </c>
      <c r="Y35" s="201">
        <v>0</v>
      </c>
      <c r="Z35" s="201">
        <v>58.65</v>
      </c>
      <c r="AA35" s="201">
        <v>0.7</v>
      </c>
      <c r="AB35" s="201">
        <v>0</v>
      </c>
      <c r="AC35" s="201">
        <v>11.14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4.42</v>
      </c>
      <c r="L36" s="201">
        <v>259.63</v>
      </c>
      <c r="M36" s="201">
        <v>0.96</v>
      </c>
      <c r="N36" s="201">
        <v>1.25</v>
      </c>
      <c r="O36" s="201">
        <v>0</v>
      </c>
      <c r="P36" s="201">
        <v>1.45</v>
      </c>
      <c r="Q36" s="201">
        <v>0.57999999999999996</v>
      </c>
      <c r="R36" s="201">
        <v>6.09</v>
      </c>
      <c r="S36" s="201">
        <v>3.89</v>
      </c>
      <c r="T36" s="201">
        <v>0</v>
      </c>
      <c r="U36" s="201">
        <v>2.2200000000000002</v>
      </c>
      <c r="V36" s="201">
        <v>2.99</v>
      </c>
      <c r="W36" s="201">
        <v>6.37</v>
      </c>
      <c r="X36" s="201">
        <v>21.36</v>
      </c>
      <c r="Y36" s="201">
        <v>0</v>
      </c>
      <c r="Z36" s="201">
        <v>58.65</v>
      </c>
      <c r="AA36" s="201">
        <v>0.7</v>
      </c>
      <c r="AB36" s="201">
        <v>0</v>
      </c>
      <c r="AC36" s="201">
        <v>11.14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4.42</v>
      </c>
      <c r="L37" s="201">
        <v>259.63</v>
      </c>
      <c r="M37" s="201">
        <v>0.96</v>
      </c>
      <c r="N37" s="201">
        <v>1.25</v>
      </c>
      <c r="O37" s="201">
        <v>0</v>
      </c>
      <c r="P37" s="201">
        <v>1.45</v>
      </c>
      <c r="Q37" s="201">
        <v>0.57999999999999996</v>
      </c>
      <c r="R37" s="201">
        <v>6.09</v>
      </c>
      <c r="S37" s="201">
        <v>3.89</v>
      </c>
      <c r="T37" s="201">
        <v>0</v>
      </c>
      <c r="U37" s="201">
        <v>2.2200000000000002</v>
      </c>
      <c r="V37" s="201">
        <v>2.99</v>
      </c>
      <c r="W37" s="201">
        <v>6.37</v>
      </c>
      <c r="X37" s="201">
        <v>21.36</v>
      </c>
      <c r="Y37" s="201">
        <v>0</v>
      </c>
      <c r="Z37" s="201">
        <v>58.65</v>
      </c>
      <c r="AA37" s="201">
        <v>0.7</v>
      </c>
      <c r="AB37" s="201">
        <v>0</v>
      </c>
      <c r="AC37" s="201">
        <v>11.14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4.42</v>
      </c>
      <c r="L38" s="201">
        <v>259.63</v>
      </c>
      <c r="M38" s="201">
        <v>0.96</v>
      </c>
      <c r="N38" s="201">
        <v>1.25</v>
      </c>
      <c r="O38" s="201">
        <v>0</v>
      </c>
      <c r="P38" s="201">
        <v>1.45</v>
      </c>
      <c r="Q38" s="201">
        <v>0.57999999999999996</v>
      </c>
      <c r="R38" s="201">
        <v>6.09</v>
      </c>
      <c r="S38" s="201">
        <v>3.89</v>
      </c>
      <c r="T38" s="201">
        <v>0</v>
      </c>
      <c r="U38" s="201">
        <v>2.2200000000000002</v>
      </c>
      <c r="V38" s="201">
        <v>2.99</v>
      </c>
      <c r="W38" s="201">
        <v>6.37</v>
      </c>
      <c r="X38" s="201">
        <v>21.36</v>
      </c>
      <c r="Y38" s="201">
        <v>0</v>
      </c>
      <c r="Z38" s="201">
        <v>58.65</v>
      </c>
      <c r="AA38" s="201">
        <v>0.7</v>
      </c>
      <c r="AB38" s="201">
        <v>0</v>
      </c>
      <c r="AC38" s="201">
        <v>11.14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4.42</v>
      </c>
      <c r="L39" s="201">
        <v>259.63</v>
      </c>
      <c r="M39" s="201">
        <v>0.96</v>
      </c>
      <c r="N39" s="201">
        <v>1.25</v>
      </c>
      <c r="O39" s="201">
        <v>0</v>
      </c>
      <c r="P39" s="201">
        <v>1.45</v>
      </c>
      <c r="Q39" s="201">
        <v>0.57999999999999996</v>
      </c>
      <c r="R39" s="201">
        <v>6.09</v>
      </c>
      <c r="S39" s="201">
        <v>3.89</v>
      </c>
      <c r="T39" s="201">
        <v>0</v>
      </c>
      <c r="U39" s="201">
        <v>2.2200000000000002</v>
      </c>
      <c r="V39" s="201">
        <v>2.99</v>
      </c>
      <c r="W39" s="201">
        <v>6.37</v>
      </c>
      <c r="X39" s="201">
        <v>21.36</v>
      </c>
      <c r="Y39" s="201">
        <v>0</v>
      </c>
      <c r="Z39" s="201">
        <v>58.65</v>
      </c>
      <c r="AA39" s="201">
        <v>0.7</v>
      </c>
      <c r="AB39" s="201">
        <v>0</v>
      </c>
      <c r="AC39" s="201">
        <v>11.14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4.42</v>
      </c>
      <c r="L40" s="201">
        <v>259.63</v>
      </c>
      <c r="M40" s="201">
        <v>0.96</v>
      </c>
      <c r="N40" s="201">
        <v>1.25</v>
      </c>
      <c r="O40" s="201">
        <v>0</v>
      </c>
      <c r="P40" s="201">
        <v>1.45</v>
      </c>
      <c r="Q40" s="201">
        <v>0.57999999999999996</v>
      </c>
      <c r="R40" s="201">
        <v>6.09</v>
      </c>
      <c r="S40" s="201">
        <v>3.89</v>
      </c>
      <c r="T40" s="201">
        <v>0</v>
      </c>
      <c r="U40" s="201">
        <v>2.2200000000000002</v>
      </c>
      <c r="V40" s="201">
        <v>2.99</v>
      </c>
      <c r="W40" s="201">
        <v>6.37</v>
      </c>
      <c r="X40" s="201">
        <v>21.36</v>
      </c>
      <c r="Y40" s="201">
        <v>0</v>
      </c>
      <c r="Z40" s="201">
        <v>58.65</v>
      </c>
      <c r="AA40" s="201">
        <v>0.7</v>
      </c>
      <c r="AB40" s="201">
        <v>0</v>
      </c>
      <c r="AC40" s="201">
        <v>11.14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4.42</v>
      </c>
      <c r="L41" s="201">
        <v>259.63</v>
      </c>
      <c r="M41" s="201">
        <v>0.96</v>
      </c>
      <c r="N41" s="201">
        <v>1.25</v>
      </c>
      <c r="O41" s="201">
        <v>0</v>
      </c>
      <c r="P41" s="201">
        <v>1.45</v>
      </c>
      <c r="Q41" s="201">
        <v>0.57999999999999996</v>
      </c>
      <c r="R41" s="201">
        <v>6.09</v>
      </c>
      <c r="S41" s="201">
        <v>3.89</v>
      </c>
      <c r="T41" s="201">
        <v>0</v>
      </c>
      <c r="U41" s="201">
        <v>2.2200000000000002</v>
      </c>
      <c r="V41" s="201">
        <v>2.99</v>
      </c>
      <c r="W41" s="201">
        <v>6.37</v>
      </c>
      <c r="X41" s="201">
        <v>21.36</v>
      </c>
      <c r="Y41" s="201">
        <v>0</v>
      </c>
      <c r="Z41" s="201">
        <v>58.65</v>
      </c>
      <c r="AA41" s="201">
        <v>0.7</v>
      </c>
      <c r="AB41" s="201">
        <v>0</v>
      </c>
      <c r="AC41" s="201">
        <v>11.14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4.42</v>
      </c>
      <c r="L42" s="201">
        <v>259.63</v>
      </c>
      <c r="M42" s="201">
        <v>0.96</v>
      </c>
      <c r="N42" s="201">
        <v>1.25</v>
      </c>
      <c r="O42" s="201">
        <v>0</v>
      </c>
      <c r="P42" s="201">
        <v>1.45</v>
      </c>
      <c r="Q42" s="201">
        <v>0.57999999999999996</v>
      </c>
      <c r="R42" s="201">
        <v>6.09</v>
      </c>
      <c r="S42" s="201">
        <v>3.89</v>
      </c>
      <c r="T42" s="201">
        <v>0</v>
      </c>
      <c r="U42" s="201">
        <v>2.2200000000000002</v>
      </c>
      <c r="V42" s="201">
        <v>2.99</v>
      </c>
      <c r="W42" s="201">
        <v>6.37</v>
      </c>
      <c r="X42" s="201">
        <v>21.36</v>
      </c>
      <c r="Y42" s="201">
        <v>0</v>
      </c>
      <c r="Z42" s="201">
        <v>58.65</v>
      </c>
      <c r="AA42" s="201">
        <v>0.7</v>
      </c>
      <c r="AB42" s="201">
        <v>0</v>
      </c>
      <c r="AC42" s="201">
        <v>11.14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4.42</v>
      </c>
      <c r="L43" s="201">
        <v>259.63</v>
      </c>
      <c r="M43" s="201">
        <v>1</v>
      </c>
      <c r="N43" s="201">
        <v>1.28</v>
      </c>
      <c r="O43" s="201">
        <v>0</v>
      </c>
      <c r="P43" s="201">
        <v>1.5</v>
      </c>
      <c r="Q43" s="201">
        <v>0.57999999999999996</v>
      </c>
      <c r="R43" s="201">
        <v>6.09</v>
      </c>
      <c r="S43" s="201">
        <v>3.89</v>
      </c>
      <c r="T43" s="201">
        <v>0</v>
      </c>
      <c r="U43" s="201">
        <v>2.1800000000000002</v>
      </c>
      <c r="V43" s="201">
        <v>2.99</v>
      </c>
      <c r="W43" s="201">
        <v>6.37</v>
      </c>
      <c r="X43" s="201">
        <v>21.36</v>
      </c>
      <c r="Y43" s="201">
        <v>0</v>
      </c>
      <c r="Z43" s="201">
        <v>58.65</v>
      </c>
      <c r="AA43" s="201">
        <v>0.7</v>
      </c>
      <c r="AB43" s="201">
        <v>0</v>
      </c>
      <c r="AC43" s="201">
        <v>11.14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4.42</v>
      </c>
      <c r="L44" s="201">
        <v>259.63</v>
      </c>
      <c r="M44" s="201">
        <v>1</v>
      </c>
      <c r="N44" s="201">
        <v>1.28</v>
      </c>
      <c r="O44" s="201">
        <v>0</v>
      </c>
      <c r="P44" s="201">
        <v>1.5</v>
      </c>
      <c r="Q44" s="201">
        <v>0.57999999999999996</v>
      </c>
      <c r="R44" s="201">
        <v>6.09</v>
      </c>
      <c r="S44" s="201">
        <v>3.89</v>
      </c>
      <c r="T44" s="201">
        <v>0</v>
      </c>
      <c r="U44" s="201">
        <v>2.1800000000000002</v>
      </c>
      <c r="V44" s="201">
        <v>2.99</v>
      </c>
      <c r="W44" s="201">
        <v>6.37</v>
      </c>
      <c r="X44" s="201">
        <v>21.36</v>
      </c>
      <c r="Y44" s="201">
        <v>0</v>
      </c>
      <c r="Z44" s="201">
        <v>58.65</v>
      </c>
      <c r="AA44" s="201">
        <v>0.7</v>
      </c>
      <c r="AB44" s="201">
        <v>0</v>
      </c>
      <c r="AC44" s="201">
        <v>11.14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4.42</v>
      </c>
      <c r="L45" s="201">
        <v>259.63</v>
      </c>
      <c r="M45" s="201">
        <v>1</v>
      </c>
      <c r="N45" s="201">
        <v>1.28</v>
      </c>
      <c r="O45" s="201">
        <v>0</v>
      </c>
      <c r="P45" s="201">
        <v>1.5</v>
      </c>
      <c r="Q45" s="201">
        <v>0.57999999999999996</v>
      </c>
      <c r="R45" s="201">
        <v>6.09</v>
      </c>
      <c r="S45" s="201">
        <v>3.89</v>
      </c>
      <c r="T45" s="201">
        <v>0</v>
      </c>
      <c r="U45" s="201">
        <v>2.1800000000000002</v>
      </c>
      <c r="V45" s="201">
        <v>2.99</v>
      </c>
      <c r="W45" s="201">
        <v>6.37</v>
      </c>
      <c r="X45" s="201">
        <v>21.36</v>
      </c>
      <c r="Y45" s="201">
        <v>0</v>
      </c>
      <c r="Z45" s="201">
        <v>58.65</v>
      </c>
      <c r="AA45" s="201">
        <v>0.7</v>
      </c>
      <c r="AB45" s="201">
        <v>0</v>
      </c>
      <c r="AC45" s="201">
        <v>11.14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4.42</v>
      </c>
      <c r="L46" s="201">
        <v>259.63</v>
      </c>
      <c r="M46" s="201">
        <v>1</v>
      </c>
      <c r="N46" s="201">
        <v>1.28</v>
      </c>
      <c r="O46" s="201">
        <v>0</v>
      </c>
      <c r="P46" s="201">
        <v>1.5</v>
      </c>
      <c r="Q46" s="201">
        <v>0.57999999999999996</v>
      </c>
      <c r="R46" s="201">
        <v>6.09</v>
      </c>
      <c r="S46" s="201">
        <v>3.89</v>
      </c>
      <c r="T46" s="201">
        <v>0</v>
      </c>
      <c r="U46" s="201">
        <v>2.1800000000000002</v>
      </c>
      <c r="V46" s="201">
        <v>2.99</v>
      </c>
      <c r="W46" s="201">
        <v>0.48</v>
      </c>
      <c r="X46" s="201">
        <v>1.6</v>
      </c>
      <c r="Y46" s="201">
        <v>0</v>
      </c>
      <c r="Z46" s="201">
        <v>58.65</v>
      </c>
      <c r="AA46" s="201">
        <v>0.7</v>
      </c>
      <c r="AB46" s="201">
        <v>0</v>
      </c>
      <c r="AC46" s="201">
        <v>11.14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4.42</v>
      </c>
      <c r="L47" s="201">
        <v>259.63</v>
      </c>
      <c r="M47" s="201">
        <v>1</v>
      </c>
      <c r="N47" s="201">
        <v>1.28</v>
      </c>
      <c r="O47" s="201">
        <v>0</v>
      </c>
      <c r="P47" s="201">
        <v>1.5</v>
      </c>
      <c r="Q47" s="201">
        <v>1.56</v>
      </c>
      <c r="R47" s="201">
        <v>6.1</v>
      </c>
      <c r="S47" s="201">
        <v>3.8</v>
      </c>
      <c r="T47" s="201">
        <v>0</v>
      </c>
      <c r="U47" s="201">
        <v>2.1800000000000002</v>
      </c>
      <c r="V47" s="201">
        <v>2.99</v>
      </c>
      <c r="W47" s="201">
        <v>0.48</v>
      </c>
      <c r="X47" s="201">
        <v>1.6</v>
      </c>
      <c r="Y47" s="201">
        <v>0</v>
      </c>
      <c r="Z47" s="201">
        <v>58.65</v>
      </c>
      <c r="AA47" s="201">
        <v>0.7</v>
      </c>
      <c r="AB47" s="201">
        <v>0</v>
      </c>
      <c r="AC47" s="201">
        <v>11.14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4.42</v>
      </c>
      <c r="L48" s="201">
        <v>259.63</v>
      </c>
      <c r="M48" s="201">
        <v>1</v>
      </c>
      <c r="N48" s="201">
        <v>1.28</v>
      </c>
      <c r="O48" s="201">
        <v>0</v>
      </c>
      <c r="P48" s="201">
        <v>1.5</v>
      </c>
      <c r="Q48" s="201">
        <v>1.56</v>
      </c>
      <c r="R48" s="201">
        <v>6.1</v>
      </c>
      <c r="S48" s="201">
        <v>3.8</v>
      </c>
      <c r="T48" s="201">
        <v>0</v>
      </c>
      <c r="U48" s="201">
        <v>2.1800000000000002</v>
      </c>
      <c r="V48" s="201">
        <v>2.99</v>
      </c>
      <c r="W48" s="201">
        <v>0.48</v>
      </c>
      <c r="X48" s="201">
        <v>1.6</v>
      </c>
      <c r="Y48" s="201">
        <v>0</v>
      </c>
      <c r="Z48" s="201">
        <v>58.65</v>
      </c>
      <c r="AA48" s="201">
        <v>0.7</v>
      </c>
      <c r="AB48" s="201">
        <v>0</v>
      </c>
      <c r="AC48" s="201">
        <v>11.14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4.46</v>
      </c>
      <c r="L49" s="201">
        <v>260.23</v>
      </c>
      <c r="M49" s="201">
        <v>1</v>
      </c>
      <c r="N49" s="201">
        <v>1.28</v>
      </c>
      <c r="O49" s="201">
        <v>0</v>
      </c>
      <c r="P49" s="201">
        <v>1.5</v>
      </c>
      <c r="Q49" s="201">
        <v>1.56</v>
      </c>
      <c r="R49" s="201">
        <v>6.1</v>
      </c>
      <c r="S49" s="201">
        <v>3.8</v>
      </c>
      <c r="T49" s="201">
        <v>0</v>
      </c>
      <c r="U49" s="201">
        <v>2.1800000000000002</v>
      </c>
      <c r="V49" s="201">
        <v>2.99</v>
      </c>
      <c r="W49" s="201">
        <v>0.48</v>
      </c>
      <c r="X49" s="201">
        <v>1.6</v>
      </c>
      <c r="Y49" s="201">
        <v>0</v>
      </c>
      <c r="Z49" s="201">
        <v>58.65</v>
      </c>
      <c r="AA49" s="201">
        <v>0.7</v>
      </c>
      <c r="AB49" s="201">
        <v>0</v>
      </c>
      <c r="AC49" s="201">
        <v>11.14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4.46</v>
      </c>
      <c r="L50" s="201">
        <v>260.23</v>
      </c>
      <c r="M50" s="201">
        <v>1</v>
      </c>
      <c r="N50" s="201">
        <v>1.28</v>
      </c>
      <c r="O50" s="201">
        <v>0</v>
      </c>
      <c r="P50" s="201">
        <v>1.5</v>
      </c>
      <c r="Q50" s="201">
        <v>1.56</v>
      </c>
      <c r="R50" s="201">
        <v>6.1</v>
      </c>
      <c r="S50" s="201">
        <v>3.8</v>
      </c>
      <c r="T50" s="201">
        <v>0</v>
      </c>
      <c r="U50" s="201">
        <v>2.1800000000000002</v>
      </c>
      <c r="V50" s="201">
        <v>2.99</v>
      </c>
      <c r="W50" s="201">
        <v>0.48</v>
      </c>
      <c r="X50" s="201">
        <v>1.6</v>
      </c>
      <c r="Y50" s="201">
        <v>0</v>
      </c>
      <c r="Z50" s="201">
        <v>58.65</v>
      </c>
      <c r="AA50" s="201">
        <v>0.7</v>
      </c>
      <c r="AB50" s="201">
        <v>0</v>
      </c>
      <c r="AC50" s="201">
        <v>11.14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18.670000000000002</v>
      </c>
      <c r="K51" s="201">
        <v>4.42</v>
      </c>
      <c r="L51" s="201">
        <v>260.12</v>
      </c>
      <c r="M51" s="201">
        <v>1</v>
      </c>
      <c r="N51" s="201">
        <v>1.28</v>
      </c>
      <c r="O51" s="201">
        <v>0</v>
      </c>
      <c r="P51" s="201">
        <v>1.5</v>
      </c>
      <c r="Q51" s="201">
        <v>1.56</v>
      </c>
      <c r="R51" s="201">
        <v>6.1</v>
      </c>
      <c r="S51" s="201">
        <v>3.8</v>
      </c>
      <c r="T51" s="201">
        <v>0</v>
      </c>
      <c r="U51" s="201">
        <v>2.1800000000000002</v>
      </c>
      <c r="V51" s="201">
        <v>2.99</v>
      </c>
      <c r="W51" s="201">
        <v>0.48</v>
      </c>
      <c r="X51" s="201">
        <v>1.6</v>
      </c>
      <c r="Y51" s="201">
        <v>0</v>
      </c>
      <c r="Z51" s="201">
        <v>58.65</v>
      </c>
      <c r="AA51" s="201">
        <v>0.7</v>
      </c>
      <c r="AB51" s="201">
        <v>0</v>
      </c>
      <c r="AC51" s="201">
        <v>11.14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18.670000000000002</v>
      </c>
      <c r="K52" s="201">
        <v>4.42</v>
      </c>
      <c r="L52" s="201">
        <v>260.12</v>
      </c>
      <c r="M52" s="201">
        <v>1</v>
      </c>
      <c r="N52" s="201">
        <v>1.28</v>
      </c>
      <c r="O52" s="201">
        <v>0</v>
      </c>
      <c r="P52" s="201">
        <v>1.5</v>
      </c>
      <c r="Q52" s="201">
        <v>1.56</v>
      </c>
      <c r="R52" s="201">
        <v>6.1</v>
      </c>
      <c r="S52" s="201">
        <v>3.8</v>
      </c>
      <c r="T52" s="201">
        <v>0</v>
      </c>
      <c r="U52" s="201">
        <v>2.1800000000000002</v>
      </c>
      <c r="V52" s="201">
        <v>0.22</v>
      </c>
      <c r="W52" s="201">
        <v>0.48</v>
      </c>
      <c r="X52" s="201">
        <v>1.6</v>
      </c>
      <c r="Y52" s="201">
        <v>0</v>
      </c>
      <c r="Z52" s="201">
        <v>29.7</v>
      </c>
      <c r="AA52" s="201">
        <v>0.7</v>
      </c>
      <c r="AB52" s="201">
        <v>0</v>
      </c>
      <c r="AC52" s="201">
        <v>11.14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18.670000000000002</v>
      </c>
      <c r="K53" s="201">
        <v>4.42</v>
      </c>
      <c r="L53" s="201">
        <v>264.07</v>
      </c>
      <c r="M53" s="201">
        <v>1</v>
      </c>
      <c r="N53" s="201">
        <v>1.28</v>
      </c>
      <c r="O53" s="201">
        <v>0</v>
      </c>
      <c r="P53" s="201">
        <v>1.51</v>
      </c>
      <c r="Q53" s="201">
        <v>1.56</v>
      </c>
      <c r="R53" s="201">
        <v>6.1</v>
      </c>
      <c r="S53" s="201">
        <v>3.8</v>
      </c>
      <c r="T53" s="201">
        <v>0</v>
      </c>
      <c r="U53" s="201">
        <v>2.1800000000000002</v>
      </c>
      <c r="V53" s="201">
        <v>0.22</v>
      </c>
      <c r="W53" s="201">
        <v>0.48</v>
      </c>
      <c r="X53" s="201">
        <v>1.6</v>
      </c>
      <c r="Y53" s="201">
        <v>0</v>
      </c>
      <c r="Z53" s="201">
        <v>1.83</v>
      </c>
      <c r="AA53" s="201">
        <v>0.7</v>
      </c>
      <c r="AB53" s="201">
        <v>0</v>
      </c>
      <c r="AC53" s="201">
        <v>11.14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18.670000000000002</v>
      </c>
      <c r="K54" s="201">
        <v>4.42</v>
      </c>
      <c r="L54" s="201">
        <v>264.07</v>
      </c>
      <c r="M54" s="201">
        <v>1</v>
      </c>
      <c r="N54" s="201">
        <v>1.28</v>
      </c>
      <c r="O54" s="201">
        <v>0</v>
      </c>
      <c r="P54" s="201">
        <v>1.51</v>
      </c>
      <c r="Q54" s="201">
        <v>1.56</v>
      </c>
      <c r="R54" s="201">
        <v>6.1</v>
      </c>
      <c r="S54" s="201">
        <v>3.8</v>
      </c>
      <c r="T54" s="201">
        <v>0</v>
      </c>
      <c r="U54" s="201">
        <v>2.1800000000000002</v>
      </c>
      <c r="V54" s="201">
        <v>0.22</v>
      </c>
      <c r="W54" s="201">
        <v>0.48</v>
      </c>
      <c r="X54" s="201">
        <v>1.6</v>
      </c>
      <c r="Y54" s="201">
        <v>0</v>
      </c>
      <c r="Z54" s="201">
        <v>1.83</v>
      </c>
      <c r="AA54" s="201">
        <v>0.7</v>
      </c>
      <c r="AB54" s="201">
        <v>0</v>
      </c>
      <c r="AC54" s="201">
        <v>11.14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18.670000000000002</v>
      </c>
      <c r="K55" s="201">
        <v>4.42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1.56</v>
      </c>
      <c r="R55" s="201">
        <v>6.1</v>
      </c>
      <c r="S55" s="201">
        <v>3.8</v>
      </c>
      <c r="T55" s="201">
        <v>0</v>
      </c>
      <c r="U55" s="201">
        <v>2.1800000000000002</v>
      </c>
      <c r="V55" s="201">
        <v>0.22</v>
      </c>
      <c r="W55" s="201">
        <v>0.48</v>
      </c>
      <c r="X55" s="201">
        <v>1.6</v>
      </c>
      <c r="Y55" s="201">
        <v>0</v>
      </c>
      <c r="Z55" s="201">
        <v>55.59</v>
      </c>
      <c r="AA55" s="201">
        <v>0.7</v>
      </c>
      <c r="AB55" s="201">
        <v>0</v>
      </c>
      <c r="AC55" s="201">
        <v>11.14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18.670000000000002</v>
      </c>
      <c r="K56" s="201">
        <v>4.42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1.56</v>
      </c>
      <c r="R56" s="201">
        <v>6.1</v>
      </c>
      <c r="S56" s="201">
        <v>3.8</v>
      </c>
      <c r="T56" s="201">
        <v>0</v>
      </c>
      <c r="U56" s="201">
        <v>2.1800000000000002</v>
      </c>
      <c r="V56" s="201">
        <v>0.22</v>
      </c>
      <c r="W56" s="201">
        <v>0.48</v>
      </c>
      <c r="X56" s="201">
        <v>1.6</v>
      </c>
      <c r="Y56" s="201">
        <v>0</v>
      </c>
      <c r="Z56" s="201">
        <v>59.08</v>
      </c>
      <c r="AA56" s="201">
        <v>0.7</v>
      </c>
      <c r="AB56" s="201">
        <v>0</v>
      </c>
      <c r="AC56" s="201">
        <v>11.14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18.670000000000002</v>
      </c>
      <c r="K57" s="201">
        <v>4.42</v>
      </c>
      <c r="L57" s="201">
        <v>264.07</v>
      </c>
      <c r="M57" s="201">
        <v>1</v>
      </c>
      <c r="N57" s="201">
        <v>1.28</v>
      </c>
      <c r="O57" s="201">
        <v>0</v>
      </c>
      <c r="P57" s="201">
        <v>1.51</v>
      </c>
      <c r="Q57" s="201">
        <v>1.57</v>
      </c>
      <c r="R57" s="201">
        <v>6.1</v>
      </c>
      <c r="S57" s="201">
        <v>3.8</v>
      </c>
      <c r="T57" s="201">
        <v>0</v>
      </c>
      <c r="U57" s="201">
        <v>2.1800000000000002</v>
      </c>
      <c r="V57" s="201">
        <v>0.22</v>
      </c>
      <c r="W57" s="201">
        <v>0.48</v>
      </c>
      <c r="X57" s="201">
        <v>1.6</v>
      </c>
      <c r="Y57" s="201">
        <v>0</v>
      </c>
      <c r="Z57" s="201">
        <v>6.24</v>
      </c>
      <c r="AA57" s="201">
        <v>1.24</v>
      </c>
      <c r="AB57" s="201">
        <v>0</v>
      </c>
      <c r="AC57" s="201">
        <v>11.14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18.670000000000002</v>
      </c>
      <c r="K58" s="201">
        <v>4.42</v>
      </c>
      <c r="L58" s="201">
        <v>264.07</v>
      </c>
      <c r="M58" s="201">
        <v>1</v>
      </c>
      <c r="N58" s="201">
        <v>1.28</v>
      </c>
      <c r="O58" s="201">
        <v>0</v>
      </c>
      <c r="P58" s="201">
        <v>1.51</v>
      </c>
      <c r="Q58" s="201">
        <v>0.12</v>
      </c>
      <c r="R58" s="201">
        <v>0.46</v>
      </c>
      <c r="S58" s="201">
        <v>0.28000000000000003</v>
      </c>
      <c r="T58" s="201">
        <v>0</v>
      </c>
      <c r="U58" s="201">
        <v>2.1800000000000002</v>
      </c>
      <c r="V58" s="201">
        <v>0.22</v>
      </c>
      <c r="W58" s="201">
        <v>0.48</v>
      </c>
      <c r="X58" s="201">
        <v>1.6</v>
      </c>
      <c r="Y58" s="201">
        <v>0</v>
      </c>
      <c r="Z58" s="201">
        <v>2.74</v>
      </c>
      <c r="AA58" s="201">
        <v>0</v>
      </c>
      <c r="AB58" s="201">
        <v>0</v>
      </c>
      <c r="AC58" s="201">
        <v>11.14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18.43</v>
      </c>
      <c r="K59" s="201">
        <v>0.33</v>
      </c>
      <c r="L59" s="201">
        <v>196.53</v>
      </c>
      <c r="M59" s="201">
        <v>1</v>
      </c>
      <c r="N59" s="201">
        <v>1.28</v>
      </c>
      <c r="O59" s="201">
        <v>0</v>
      </c>
      <c r="P59" s="201">
        <v>1.51</v>
      </c>
      <c r="Q59" s="201">
        <v>0.12</v>
      </c>
      <c r="R59" s="201">
        <v>0.46</v>
      </c>
      <c r="S59" s="201">
        <v>0.28000000000000003</v>
      </c>
      <c r="T59" s="201">
        <v>0</v>
      </c>
      <c r="U59" s="201">
        <v>2.1800000000000002</v>
      </c>
      <c r="V59" s="201">
        <v>0.22</v>
      </c>
      <c r="W59" s="201">
        <v>0.48</v>
      </c>
      <c r="X59" s="201">
        <v>1.6</v>
      </c>
      <c r="Y59" s="201">
        <v>0</v>
      </c>
      <c r="Z59" s="201">
        <v>2.74</v>
      </c>
      <c r="AA59" s="201">
        <v>0</v>
      </c>
      <c r="AB59" s="201">
        <v>0</v>
      </c>
      <c r="AC59" s="201">
        <v>11.14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18.43</v>
      </c>
      <c r="K60" s="201">
        <v>0.33</v>
      </c>
      <c r="L60" s="201">
        <v>143.46</v>
      </c>
      <c r="M60" s="201">
        <v>1</v>
      </c>
      <c r="N60" s="201">
        <v>1.28</v>
      </c>
      <c r="O60" s="201">
        <v>0</v>
      </c>
      <c r="P60" s="201">
        <v>1.51</v>
      </c>
      <c r="Q60" s="201">
        <v>0.12</v>
      </c>
      <c r="R60" s="201">
        <v>0.46</v>
      </c>
      <c r="S60" s="201">
        <v>0.28000000000000003</v>
      </c>
      <c r="T60" s="201">
        <v>0</v>
      </c>
      <c r="U60" s="201">
        <v>2.1800000000000002</v>
      </c>
      <c r="V60" s="201">
        <v>0.22</v>
      </c>
      <c r="W60" s="201">
        <v>0.48</v>
      </c>
      <c r="X60" s="201">
        <v>1.6</v>
      </c>
      <c r="Y60" s="201">
        <v>0</v>
      </c>
      <c r="Z60" s="201">
        <v>2.74</v>
      </c>
      <c r="AA60" s="201">
        <v>0</v>
      </c>
      <c r="AB60" s="201">
        <v>0</v>
      </c>
      <c r="AC60" s="201">
        <v>14.73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18.43</v>
      </c>
      <c r="K61" s="201">
        <v>0.33</v>
      </c>
      <c r="L61" s="201">
        <v>90.39</v>
      </c>
      <c r="M61" s="201">
        <v>1</v>
      </c>
      <c r="N61" s="201">
        <v>1.28</v>
      </c>
      <c r="O61" s="201">
        <v>0</v>
      </c>
      <c r="P61" s="201">
        <v>1.51</v>
      </c>
      <c r="Q61" s="201">
        <v>0.12</v>
      </c>
      <c r="R61" s="201">
        <v>0.46</v>
      </c>
      <c r="S61" s="201">
        <v>0.28000000000000003</v>
      </c>
      <c r="T61" s="201">
        <v>0</v>
      </c>
      <c r="U61" s="201">
        <v>2.1800000000000002</v>
      </c>
      <c r="V61" s="201">
        <v>0.22</v>
      </c>
      <c r="W61" s="201">
        <v>0.48</v>
      </c>
      <c r="X61" s="201">
        <v>1.6</v>
      </c>
      <c r="Y61" s="201">
        <v>0</v>
      </c>
      <c r="Z61" s="201">
        <v>2.74</v>
      </c>
      <c r="AA61" s="201">
        <v>0.69</v>
      </c>
      <c r="AB61" s="201">
        <v>0</v>
      </c>
      <c r="AC61" s="201">
        <v>14.73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18.43</v>
      </c>
      <c r="K62" s="201">
        <v>0.33</v>
      </c>
      <c r="L62" s="201">
        <v>46.97</v>
      </c>
      <c r="M62" s="201">
        <v>1</v>
      </c>
      <c r="N62" s="201">
        <v>1.28</v>
      </c>
      <c r="O62" s="201">
        <v>0</v>
      </c>
      <c r="P62" s="201">
        <v>1.51</v>
      </c>
      <c r="Q62" s="201">
        <v>0.12</v>
      </c>
      <c r="R62" s="201">
        <v>0.46</v>
      </c>
      <c r="S62" s="201">
        <v>0.28000000000000003</v>
      </c>
      <c r="T62" s="201">
        <v>0</v>
      </c>
      <c r="U62" s="201">
        <v>2.1800000000000002</v>
      </c>
      <c r="V62" s="201">
        <v>0.22</v>
      </c>
      <c r="W62" s="201">
        <v>0.48</v>
      </c>
      <c r="X62" s="201">
        <v>1.6</v>
      </c>
      <c r="Y62" s="201">
        <v>0</v>
      </c>
      <c r="Z62" s="201">
        <v>2.74</v>
      </c>
      <c r="AA62" s="201">
        <v>0.69</v>
      </c>
      <c r="AB62" s="201">
        <v>0</v>
      </c>
      <c r="AC62" s="201">
        <v>14.73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18.43</v>
      </c>
      <c r="K63" s="201">
        <v>0.34</v>
      </c>
      <c r="L63" s="201">
        <v>46.97</v>
      </c>
      <c r="M63" s="201">
        <v>1</v>
      </c>
      <c r="N63" s="201">
        <v>1.28</v>
      </c>
      <c r="O63" s="201">
        <v>0</v>
      </c>
      <c r="P63" s="201">
        <v>1.51</v>
      </c>
      <c r="Q63" s="201">
        <v>0.12</v>
      </c>
      <c r="R63" s="201">
        <v>0.46</v>
      </c>
      <c r="S63" s="201">
        <v>0.28000000000000003</v>
      </c>
      <c r="T63" s="201">
        <v>0</v>
      </c>
      <c r="U63" s="201">
        <v>2.1800000000000002</v>
      </c>
      <c r="V63" s="201">
        <v>0.22</v>
      </c>
      <c r="W63" s="201">
        <v>0.48</v>
      </c>
      <c r="X63" s="201">
        <v>1.6</v>
      </c>
      <c r="Y63" s="201">
        <v>0</v>
      </c>
      <c r="Z63" s="201">
        <v>2.74</v>
      </c>
      <c r="AA63" s="201">
        <v>0.69</v>
      </c>
      <c r="AB63" s="201">
        <v>0</v>
      </c>
      <c r="AC63" s="201">
        <v>13.36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18.43</v>
      </c>
      <c r="K64" s="201">
        <v>0.33</v>
      </c>
      <c r="L64" s="201">
        <v>46.97</v>
      </c>
      <c r="M64" s="201">
        <v>1</v>
      </c>
      <c r="N64" s="201">
        <v>1.28</v>
      </c>
      <c r="O64" s="201">
        <v>0</v>
      </c>
      <c r="P64" s="201">
        <v>1.51</v>
      </c>
      <c r="Q64" s="201">
        <v>0.12</v>
      </c>
      <c r="R64" s="201">
        <v>0.46</v>
      </c>
      <c r="S64" s="201">
        <v>0.28000000000000003</v>
      </c>
      <c r="T64" s="201">
        <v>0</v>
      </c>
      <c r="U64" s="201">
        <v>2.1800000000000002</v>
      </c>
      <c r="V64" s="201">
        <v>0.22</v>
      </c>
      <c r="W64" s="201">
        <v>0.48</v>
      </c>
      <c r="X64" s="201">
        <v>1.6</v>
      </c>
      <c r="Y64" s="201">
        <v>0</v>
      </c>
      <c r="Z64" s="201">
        <v>2.74</v>
      </c>
      <c r="AA64" s="201">
        <v>0.69</v>
      </c>
      <c r="AB64" s="201">
        <v>0</v>
      </c>
      <c r="AC64" s="201">
        <v>11.14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18.43</v>
      </c>
      <c r="K65" s="201">
        <v>0.33</v>
      </c>
      <c r="L65" s="201">
        <v>46.97</v>
      </c>
      <c r="M65" s="201">
        <v>1</v>
      </c>
      <c r="N65" s="201">
        <v>1.28</v>
      </c>
      <c r="O65" s="201">
        <v>0</v>
      </c>
      <c r="P65" s="201">
        <v>1.51</v>
      </c>
      <c r="Q65" s="201">
        <v>0.12</v>
      </c>
      <c r="R65" s="201">
        <v>0.46</v>
      </c>
      <c r="S65" s="201">
        <v>0.28000000000000003</v>
      </c>
      <c r="T65" s="201">
        <v>0</v>
      </c>
      <c r="U65" s="201">
        <v>2.1800000000000002</v>
      </c>
      <c r="V65" s="201">
        <v>0.22</v>
      </c>
      <c r="W65" s="201">
        <v>0.48</v>
      </c>
      <c r="X65" s="201">
        <v>1.6</v>
      </c>
      <c r="Y65" s="201">
        <v>0</v>
      </c>
      <c r="Z65" s="201">
        <v>2.74</v>
      </c>
      <c r="AA65" s="201">
        <v>0.69</v>
      </c>
      <c r="AB65" s="201">
        <v>0</v>
      </c>
      <c r="AC65" s="201">
        <v>11.14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18.43</v>
      </c>
      <c r="K66" s="201">
        <v>0.33</v>
      </c>
      <c r="L66" s="201">
        <v>46.97</v>
      </c>
      <c r="M66" s="201">
        <v>1</v>
      </c>
      <c r="N66" s="201">
        <v>1.28</v>
      </c>
      <c r="O66" s="201">
        <v>0</v>
      </c>
      <c r="P66" s="201">
        <v>1.51</v>
      </c>
      <c r="Q66" s="201">
        <v>0.12</v>
      </c>
      <c r="R66" s="201">
        <v>0.46</v>
      </c>
      <c r="S66" s="201">
        <v>0.28000000000000003</v>
      </c>
      <c r="T66" s="201">
        <v>0</v>
      </c>
      <c r="U66" s="201">
        <v>2.1800000000000002</v>
      </c>
      <c r="V66" s="201">
        <v>0.22</v>
      </c>
      <c r="W66" s="201">
        <v>0.48</v>
      </c>
      <c r="X66" s="201">
        <v>1.6</v>
      </c>
      <c r="Y66" s="201">
        <v>0</v>
      </c>
      <c r="Z66" s="201">
        <v>2.74</v>
      </c>
      <c r="AA66" s="201">
        <v>0.69</v>
      </c>
      <c r="AB66" s="201">
        <v>0</v>
      </c>
      <c r="AC66" s="201">
        <v>11.14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18.16</v>
      </c>
      <c r="K67" s="201">
        <v>0.33</v>
      </c>
      <c r="L67" s="201">
        <v>46.97</v>
      </c>
      <c r="M67" s="201">
        <v>1</v>
      </c>
      <c r="N67" s="201">
        <v>1.28</v>
      </c>
      <c r="O67" s="201">
        <v>0</v>
      </c>
      <c r="P67" s="201">
        <v>1.51</v>
      </c>
      <c r="Q67" s="201">
        <v>0.12</v>
      </c>
      <c r="R67" s="201">
        <v>0.46</v>
      </c>
      <c r="S67" s="201">
        <v>0.28000000000000003</v>
      </c>
      <c r="T67" s="201">
        <v>0</v>
      </c>
      <c r="U67" s="201">
        <v>2.1800000000000002</v>
      </c>
      <c r="V67" s="201">
        <v>0.22</v>
      </c>
      <c r="W67" s="201">
        <v>0.48</v>
      </c>
      <c r="X67" s="201">
        <v>1.6</v>
      </c>
      <c r="Y67" s="201">
        <v>0</v>
      </c>
      <c r="Z67" s="201">
        <v>2.74</v>
      </c>
      <c r="AA67" s="201">
        <v>0.69</v>
      </c>
      <c r="AB67" s="201">
        <v>0</v>
      </c>
      <c r="AC67" s="201">
        <v>11.14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18.16</v>
      </c>
      <c r="K68" s="201">
        <v>0.33</v>
      </c>
      <c r="L68" s="201">
        <v>46.97</v>
      </c>
      <c r="M68" s="201">
        <v>1</v>
      </c>
      <c r="N68" s="201">
        <v>1.28</v>
      </c>
      <c r="O68" s="201">
        <v>0</v>
      </c>
      <c r="P68" s="201">
        <v>1.51</v>
      </c>
      <c r="Q68" s="201">
        <v>0.12</v>
      </c>
      <c r="R68" s="201">
        <v>0.46</v>
      </c>
      <c r="S68" s="201">
        <v>0.28000000000000003</v>
      </c>
      <c r="T68" s="201">
        <v>0</v>
      </c>
      <c r="U68" s="201">
        <v>2.1800000000000002</v>
      </c>
      <c r="V68" s="201">
        <v>0.22</v>
      </c>
      <c r="W68" s="201">
        <v>0.48</v>
      </c>
      <c r="X68" s="201">
        <v>1.6</v>
      </c>
      <c r="Y68" s="201">
        <v>0</v>
      </c>
      <c r="Z68" s="201">
        <v>2.74</v>
      </c>
      <c r="AA68" s="201">
        <v>0.69</v>
      </c>
      <c r="AB68" s="201">
        <v>0</v>
      </c>
      <c r="AC68" s="201">
        <v>6.4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18.16</v>
      </c>
      <c r="K69" s="201">
        <v>0.33</v>
      </c>
      <c r="L69" s="201">
        <v>46.97</v>
      </c>
      <c r="M69" s="201">
        <v>1</v>
      </c>
      <c r="N69" s="201">
        <v>1.28</v>
      </c>
      <c r="O69" s="201">
        <v>0</v>
      </c>
      <c r="P69" s="201">
        <v>1.51</v>
      </c>
      <c r="Q69" s="201">
        <v>0.12</v>
      </c>
      <c r="R69" s="201">
        <v>0.46</v>
      </c>
      <c r="S69" s="201">
        <v>0.28000000000000003</v>
      </c>
      <c r="T69" s="201">
        <v>0</v>
      </c>
      <c r="U69" s="201">
        <v>2.1800000000000002</v>
      </c>
      <c r="V69" s="201">
        <v>0.22</v>
      </c>
      <c r="W69" s="201">
        <v>0.48</v>
      </c>
      <c r="X69" s="201">
        <v>1.6</v>
      </c>
      <c r="Y69" s="201">
        <v>0</v>
      </c>
      <c r="Z69" s="201">
        <v>2.74</v>
      </c>
      <c r="AA69" s="201">
        <v>8.0299999999999994</v>
      </c>
      <c r="AB69" s="201">
        <v>0</v>
      </c>
      <c r="AC69" s="201">
        <v>6.4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18.16</v>
      </c>
      <c r="K70" s="201">
        <v>0.33</v>
      </c>
      <c r="L70" s="201">
        <v>80.739999999999995</v>
      </c>
      <c r="M70" s="201">
        <v>1</v>
      </c>
      <c r="N70" s="201">
        <v>1.28</v>
      </c>
      <c r="O70" s="201">
        <v>0</v>
      </c>
      <c r="P70" s="201">
        <v>1.51</v>
      </c>
      <c r="Q70" s="201">
        <v>0.12</v>
      </c>
      <c r="R70" s="201">
        <v>0.46</v>
      </c>
      <c r="S70" s="201">
        <v>0.28000000000000003</v>
      </c>
      <c r="T70" s="201">
        <v>0</v>
      </c>
      <c r="U70" s="201">
        <v>2.1800000000000002</v>
      </c>
      <c r="V70" s="201">
        <v>0.22</v>
      </c>
      <c r="W70" s="201">
        <v>0.48</v>
      </c>
      <c r="X70" s="201">
        <v>1.6</v>
      </c>
      <c r="Y70" s="201">
        <v>0</v>
      </c>
      <c r="Z70" s="201">
        <v>2.74</v>
      </c>
      <c r="AA70" s="201">
        <v>8.0299999999999994</v>
      </c>
      <c r="AB70" s="201">
        <v>0</v>
      </c>
      <c r="AC70" s="201">
        <v>6.4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18.16</v>
      </c>
      <c r="K71" s="201">
        <v>0.39</v>
      </c>
      <c r="L71" s="201">
        <v>13.67</v>
      </c>
      <c r="M71" s="201">
        <v>1</v>
      </c>
      <c r="N71" s="201">
        <v>1.28</v>
      </c>
      <c r="O71" s="201">
        <v>0</v>
      </c>
      <c r="P71" s="201">
        <v>1.51</v>
      </c>
      <c r="Q71" s="201">
        <v>0.12</v>
      </c>
      <c r="R71" s="201">
        <v>0.46</v>
      </c>
      <c r="S71" s="201">
        <v>0.28000000000000003</v>
      </c>
      <c r="T71" s="201">
        <v>0</v>
      </c>
      <c r="U71" s="201">
        <v>2.21</v>
      </c>
      <c r="V71" s="201">
        <v>0.22</v>
      </c>
      <c r="W71" s="201">
        <v>0.48</v>
      </c>
      <c r="X71" s="201">
        <v>1.6</v>
      </c>
      <c r="Y71" s="201">
        <v>0</v>
      </c>
      <c r="Z71" s="201">
        <v>2.74</v>
      </c>
      <c r="AA71" s="201">
        <v>0.7</v>
      </c>
      <c r="AB71" s="201">
        <v>0</v>
      </c>
      <c r="AC71" s="201">
        <v>6.4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18.16</v>
      </c>
      <c r="K72" s="201">
        <v>0.33</v>
      </c>
      <c r="L72" s="201">
        <v>13.67</v>
      </c>
      <c r="M72" s="201">
        <v>1</v>
      </c>
      <c r="N72" s="201">
        <v>1.28</v>
      </c>
      <c r="O72" s="201">
        <v>0</v>
      </c>
      <c r="P72" s="201">
        <v>1.51</v>
      </c>
      <c r="Q72" s="201">
        <v>0.12</v>
      </c>
      <c r="R72" s="201">
        <v>0.46</v>
      </c>
      <c r="S72" s="201">
        <v>0.28000000000000003</v>
      </c>
      <c r="T72" s="201">
        <v>0</v>
      </c>
      <c r="U72" s="201">
        <v>2.19</v>
      </c>
      <c r="V72" s="201">
        <v>0.22</v>
      </c>
      <c r="W72" s="201">
        <v>0.48</v>
      </c>
      <c r="X72" s="201">
        <v>1.6</v>
      </c>
      <c r="Y72" s="201">
        <v>0</v>
      </c>
      <c r="Z72" s="201">
        <v>2.74</v>
      </c>
      <c r="AA72" s="201">
        <v>0.7</v>
      </c>
      <c r="AB72" s="201">
        <v>0</v>
      </c>
      <c r="AC72" s="201">
        <v>7.58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18.16</v>
      </c>
      <c r="K73" s="201">
        <v>0.33</v>
      </c>
      <c r="L73" s="201">
        <v>13.67</v>
      </c>
      <c r="M73" s="201">
        <v>1</v>
      </c>
      <c r="N73" s="201">
        <v>1.28</v>
      </c>
      <c r="O73" s="201">
        <v>0</v>
      </c>
      <c r="P73" s="201">
        <v>1.51</v>
      </c>
      <c r="Q73" s="201">
        <v>0.12</v>
      </c>
      <c r="R73" s="201">
        <v>0.46</v>
      </c>
      <c r="S73" s="201">
        <v>0.28000000000000003</v>
      </c>
      <c r="T73" s="201">
        <v>0</v>
      </c>
      <c r="U73" s="201">
        <v>2.19</v>
      </c>
      <c r="V73" s="201">
        <v>0.22</v>
      </c>
      <c r="W73" s="201">
        <v>0.48</v>
      </c>
      <c r="X73" s="201">
        <v>1.6</v>
      </c>
      <c r="Y73" s="201">
        <v>0</v>
      </c>
      <c r="Z73" s="201">
        <v>2.74</v>
      </c>
      <c r="AA73" s="201">
        <v>0.7</v>
      </c>
      <c r="AB73" s="201">
        <v>0</v>
      </c>
      <c r="AC73" s="201">
        <v>7.58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18.16</v>
      </c>
      <c r="K74" s="201">
        <v>0.33</v>
      </c>
      <c r="L74" s="201">
        <v>13.67</v>
      </c>
      <c r="M74" s="201">
        <v>1</v>
      </c>
      <c r="N74" s="201">
        <v>1.28</v>
      </c>
      <c r="O74" s="201">
        <v>0</v>
      </c>
      <c r="P74" s="201">
        <v>1.51</v>
      </c>
      <c r="Q74" s="201">
        <v>0.12</v>
      </c>
      <c r="R74" s="201">
        <v>0.46</v>
      </c>
      <c r="S74" s="201">
        <v>0.28000000000000003</v>
      </c>
      <c r="T74" s="201">
        <v>0</v>
      </c>
      <c r="U74" s="201">
        <v>2.19</v>
      </c>
      <c r="V74" s="201">
        <v>0.22</v>
      </c>
      <c r="W74" s="201">
        <v>0.48</v>
      </c>
      <c r="X74" s="201">
        <v>1.6</v>
      </c>
      <c r="Y74" s="201">
        <v>0</v>
      </c>
      <c r="Z74" s="201">
        <v>2.74</v>
      </c>
      <c r="AA74" s="201">
        <v>0.7</v>
      </c>
      <c r="AB74" s="201">
        <v>0</v>
      </c>
      <c r="AC74" s="201">
        <v>7.58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18.16</v>
      </c>
      <c r="K75" s="201">
        <v>4.42</v>
      </c>
      <c r="L75" s="201">
        <v>113.11</v>
      </c>
      <c r="M75" s="201">
        <v>1</v>
      </c>
      <c r="N75" s="201">
        <v>1.28</v>
      </c>
      <c r="O75" s="201">
        <v>0</v>
      </c>
      <c r="P75" s="201">
        <v>1.51</v>
      </c>
      <c r="Q75" s="201">
        <v>0.12</v>
      </c>
      <c r="R75" s="201">
        <v>0.46</v>
      </c>
      <c r="S75" s="201">
        <v>0.28000000000000003</v>
      </c>
      <c r="T75" s="201">
        <v>0</v>
      </c>
      <c r="U75" s="201">
        <v>2.19</v>
      </c>
      <c r="V75" s="201">
        <v>0.22</v>
      </c>
      <c r="W75" s="201">
        <v>0.48</v>
      </c>
      <c r="X75" s="201">
        <v>1.6</v>
      </c>
      <c r="Y75" s="201">
        <v>0</v>
      </c>
      <c r="Z75" s="201">
        <v>2.74</v>
      </c>
      <c r="AA75" s="201">
        <v>0.7</v>
      </c>
      <c r="AB75" s="201">
        <v>0</v>
      </c>
      <c r="AC75" s="201">
        <v>8.77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157.07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27.15</v>
      </c>
      <c r="H76" s="201">
        <v>0</v>
      </c>
      <c r="I76" s="201">
        <v>0</v>
      </c>
      <c r="J76" s="201">
        <v>18.16</v>
      </c>
      <c r="K76" s="201">
        <v>4.42</v>
      </c>
      <c r="L76" s="201">
        <v>188.49</v>
      </c>
      <c r="M76" s="201">
        <v>1</v>
      </c>
      <c r="N76" s="201">
        <v>1.28</v>
      </c>
      <c r="O76" s="201">
        <v>0</v>
      </c>
      <c r="P76" s="201">
        <v>1.51</v>
      </c>
      <c r="Q76" s="201">
        <v>0.12</v>
      </c>
      <c r="R76" s="201">
        <v>0.46</v>
      </c>
      <c r="S76" s="201">
        <v>0.28000000000000003</v>
      </c>
      <c r="T76" s="201">
        <v>0</v>
      </c>
      <c r="U76" s="201">
        <v>2.19</v>
      </c>
      <c r="V76" s="201">
        <v>0.22</v>
      </c>
      <c r="W76" s="201">
        <v>0.37</v>
      </c>
      <c r="X76" s="201">
        <v>1.6</v>
      </c>
      <c r="Y76" s="201">
        <v>0</v>
      </c>
      <c r="Z76" s="201">
        <v>2.74</v>
      </c>
      <c r="AA76" s="201">
        <v>0.7</v>
      </c>
      <c r="AB76" s="201">
        <v>0</v>
      </c>
      <c r="AC76" s="201">
        <v>8.77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157.07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18.16</v>
      </c>
      <c r="K77" s="201">
        <v>4.42</v>
      </c>
      <c r="L77" s="201">
        <v>188.49</v>
      </c>
      <c r="M77" s="201">
        <v>1</v>
      </c>
      <c r="N77" s="201">
        <v>1.28</v>
      </c>
      <c r="O77" s="201">
        <v>0</v>
      </c>
      <c r="P77" s="201">
        <v>1.51</v>
      </c>
      <c r="Q77" s="201">
        <v>0.12</v>
      </c>
      <c r="R77" s="201">
        <v>0.46</v>
      </c>
      <c r="S77" s="201">
        <v>0.28000000000000003</v>
      </c>
      <c r="T77" s="201">
        <v>0</v>
      </c>
      <c r="U77" s="201">
        <v>2.19</v>
      </c>
      <c r="V77" s="201">
        <v>0.22</v>
      </c>
      <c r="W77" s="201">
        <v>0.37</v>
      </c>
      <c r="X77" s="201">
        <v>1.6</v>
      </c>
      <c r="Y77" s="201">
        <v>0</v>
      </c>
      <c r="Z77" s="201">
        <v>2.74</v>
      </c>
      <c r="AA77" s="201">
        <v>0.97</v>
      </c>
      <c r="AB77" s="201">
        <v>0</v>
      </c>
      <c r="AC77" s="201">
        <v>8.77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157.07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18.16</v>
      </c>
      <c r="K78" s="201">
        <v>4.42</v>
      </c>
      <c r="L78" s="201">
        <v>113.11</v>
      </c>
      <c r="M78" s="201">
        <v>1</v>
      </c>
      <c r="N78" s="201">
        <v>1.28</v>
      </c>
      <c r="O78" s="201">
        <v>0</v>
      </c>
      <c r="P78" s="201">
        <v>1.51</v>
      </c>
      <c r="Q78" s="201">
        <v>0.12</v>
      </c>
      <c r="R78" s="201">
        <v>0.46</v>
      </c>
      <c r="S78" s="201">
        <v>0.28000000000000003</v>
      </c>
      <c r="T78" s="201">
        <v>0</v>
      </c>
      <c r="U78" s="201">
        <v>2.19</v>
      </c>
      <c r="V78" s="201">
        <v>0.22</v>
      </c>
      <c r="W78" s="201">
        <v>0.37</v>
      </c>
      <c r="X78" s="201">
        <v>1.6</v>
      </c>
      <c r="Y78" s="201">
        <v>0</v>
      </c>
      <c r="Z78" s="201">
        <v>2.74</v>
      </c>
      <c r="AA78" s="201">
        <v>0.97</v>
      </c>
      <c r="AB78" s="201">
        <v>0</v>
      </c>
      <c r="AC78" s="201">
        <v>8.77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157.07</v>
      </c>
      <c r="AP78" s="201">
        <v>0</v>
      </c>
      <c r="AQ78" s="201">
        <v>0</v>
      </c>
      <c r="AR78" s="201">
        <v>11.92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18.16</v>
      </c>
      <c r="K79" s="201">
        <v>4.42</v>
      </c>
      <c r="L79" s="201">
        <v>11.57</v>
      </c>
      <c r="M79" s="201">
        <v>1</v>
      </c>
      <c r="N79" s="201">
        <v>1.28</v>
      </c>
      <c r="O79" s="201">
        <v>0</v>
      </c>
      <c r="P79" s="201">
        <v>1.51</v>
      </c>
      <c r="Q79" s="201">
        <v>0.12</v>
      </c>
      <c r="R79" s="201">
        <v>0.46</v>
      </c>
      <c r="S79" s="201">
        <v>0.28000000000000003</v>
      </c>
      <c r="T79" s="201">
        <v>0</v>
      </c>
      <c r="U79" s="201">
        <v>2.19</v>
      </c>
      <c r="V79" s="201">
        <v>0.22</v>
      </c>
      <c r="W79" s="201">
        <v>0.48</v>
      </c>
      <c r="X79" s="201">
        <v>1.6</v>
      </c>
      <c r="Y79" s="201">
        <v>0</v>
      </c>
      <c r="Z79" s="201">
        <v>2.74</v>
      </c>
      <c r="AA79" s="201">
        <v>0.97</v>
      </c>
      <c r="AB79" s="201">
        <v>0</v>
      </c>
      <c r="AC79" s="201">
        <v>8.77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157.07</v>
      </c>
      <c r="AP79" s="201">
        <v>0</v>
      </c>
      <c r="AQ79" s="201">
        <v>0</v>
      </c>
      <c r="AR79" s="201">
        <v>11.92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18.16</v>
      </c>
      <c r="K80" s="201">
        <v>4.42</v>
      </c>
      <c r="L80" s="201">
        <v>11.57</v>
      </c>
      <c r="M80" s="201">
        <v>1</v>
      </c>
      <c r="N80" s="201">
        <v>1.28</v>
      </c>
      <c r="O80" s="201">
        <v>0</v>
      </c>
      <c r="P80" s="201">
        <v>1.51</v>
      </c>
      <c r="Q80" s="201">
        <v>0.12</v>
      </c>
      <c r="R80" s="201">
        <v>0.46</v>
      </c>
      <c r="S80" s="201">
        <v>0.28000000000000003</v>
      </c>
      <c r="T80" s="201">
        <v>0</v>
      </c>
      <c r="U80" s="201">
        <v>2.19</v>
      </c>
      <c r="V80" s="201">
        <v>0.22</v>
      </c>
      <c r="W80" s="201">
        <v>0.48</v>
      </c>
      <c r="X80" s="201">
        <v>1.6</v>
      </c>
      <c r="Y80" s="201">
        <v>0</v>
      </c>
      <c r="Z80" s="201">
        <v>2.74</v>
      </c>
      <c r="AA80" s="201">
        <v>0.97</v>
      </c>
      <c r="AB80" s="201">
        <v>0</v>
      </c>
      <c r="AC80" s="201">
        <v>8.77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157.07</v>
      </c>
      <c r="AP80" s="201">
        <v>0</v>
      </c>
      <c r="AQ80" s="201">
        <v>0</v>
      </c>
      <c r="AR80" s="201">
        <v>11.92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18.16</v>
      </c>
      <c r="K81" s="201">
        <v>4.42</v>
      </c>
      <c r="L81" s="201">
        <v>11.57</v>
      </c>
      <c r="M81" s="201">
        <v>1</v>
      </c>
      <c r="N81" s="201">
        <v>1.28</v>
      </c>
      <c r="O81" s="201">
        <v>0</v>
      </c>
      <c r="P81" s="201">
        <v>1.51</v>
      </c>
      <c r="Q81" s="201">
        <v>0.12</v>
      </c>
      <c r="R81" s="201">
        <v>0.46</v>
      </c>
      <c r="S81" s="201">
        <v>0.28000000000000003</v>
      </c>
      <c r="T81" s="201">
        <v>0</v>
      </c>
      <c r="U81" s="201">
        <v>2.19</v>
      </c>
      <c r="V81" s="201">
        <v>0.22</v>
      </c>
      <c r="W81" s="201">
        <v>0.48</v>
      </c>
      <c r="X81" s="201">
        <v>1.6</v>
      </c>
      <c r="Y81" s="201">
        <v>0</v>
      </c>
      <c r="Z81" s="201">
        <v>2.74</v>
      </c>
      <c r="AA81" s="201">
        <v>0.97</v>
      </c>
      <c r="AB81" s="201">
        <v>0</v>
      </c>
      <c r="AC81" s="201">
        <v>8.77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157.07</v>
      </c>
      <c r="AP81" s="201">
        <v>0</v>
      </c>
      <c r="AQ81" s="201">
        <v>0</v>
      </c>
      <c r="AR81" s="201">
        <v>11.92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18.16</v>
      </c>
      <c r="K82" s="201">
        <v>0.33</v>
      </c>
      <c r="L82" s="201">
        <v>11.57</v>
      </c>
      <c r="M82" s="201">
        <v>1</v>
      </c>
      <c r="N82" s="201">
        <v>1.28</v>
      </c>
      <c r="O82" s="201">
        <v>0</v>
      </c>
      <c r="P82" s="201">
        <v>1.51</v>
      </c>
      <c r="Q82" s="201">
        <v>0.12</v>
      </c>
      <c r="R82" s="201">
        <v>0.46</v>
      </c>
      <c r="S82" s="201">
        <v>0.28000000000000003</v>
      </c>
      <c r="T82" s="201">
        <v>0</v>
      </c>
      <c r="U82" s="201">
        <v>2.19</v>
      </c>
      <c r="V82" s="201">
        <v>0.22</v>
      </c>
      <c r="W82" s="201">
        <v>0.48</v>
      </c>
      <c r="X82" s="201">
        <v>1.6</v>
      </c>
      <c r="Y82" s="201">
        <v>0</v>
      </c>
      <c r="Z82" s="201">
        <v>2.74</v>
      </c>
      <c r="AA82" s="201">
        <v>0.97</v>
      </c>
      <c r="AB82" s="201">
        <v>0</v>
      </c>
      <c r="AC82" s="201">
        <v>8.77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117.07</v>
      </c>
      <c r="AP82" s="201">
        <v>0</v>
      </c>
      <c r="AQ82" s="201">
        <v>0</v>
      </c>
      <c r="AR82" s="201">
        <v>11.92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18.16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1.51</v>
      </c>
      <c r="Q83" s="201">
        <v>0.12</v>
      </c>
      <c r="R83" s="201">
        <v>0.46</v>
      </c>
      <c r="S83" s="201">
        <v>0.28000000000000003</v>
      </c>
      <c r="T83" s="201">
        <v>0</v>
      </c>
      <c r="U83" s="201">
        <v>2.19</v>
      </c>
      <c r="V83" s="201">
        <v>0.22</v>
      </c>
      <c r="W83" s="201">
        <v>0.48</v>
      </c>
      <c r="X83" s="201">
        <v>1.6</v>
      </c>
      <c r="Y83" s="201">
        <v>0</v>
      </c>
      <c r="Z83" s="201">
        <v>2.74</v>
      </c>
      <c r="AA83" s="201">
        <v>0.97</v>
      </c>
      <c r="AB83" s="201">
        <v>0</v>
      </c>
      <c r="AC83" s="201">
        <v>8.77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117.07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18.16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1.51</v>
      </c>
      <c r="Q84" s="201">
        <v>0.12</v>
      </c>
      <c r="R84" s="201">
        <v>0.46</v>
      </c>
      <c r="S84" s="201">
        <v>0.28000000000000003</v>
      </c>
      <c r="T84" s="201">
        <v>0</v>
      </c>
      <c r="U84" s="201">
        <v>2.19</v>
      </c>
      <c r="V84" s="201">
        <v>0.22</v>
      </c>
      <c r="W84" s="201">
        <v>0.48</v>
      </c>
      <c r="X84" s="201">
        <v>1.6</v>
      </c>
      <c r="Y84" s="201">
        <v>0</v>
      </c>
      <c r="Z84" s="201">
        <v>2.74</v>
      </c>
      <c r="AA84" s="201">
        <v>0.97</v>
      </c>
      <c r="AB84" s="201">
        <v>0</v>
      </c>
      <c r="AC84" s="201">
        <v>8.77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117.07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18.16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1.51</v>
      </c>
      <c r="Q85" s="201">
        <v>0.12</v>
      </c>
      <c r="R85" s="201">
        <v>0.46</v>
      </c>
      <c r="S85" s="201">
        <v>0.28000000000000003</v>
      </c>
      <c r="T85" s="201">
        <v>0</v>
      </c>
      <c r="U85" s="201">
        <v>2.19</v>
      </c>
      <c r="V85" s="201">
        <v>0.22</v>
      </c>
      <c r="W85" s="201">
        <v>0.48</v>
      </c>
      <c r="X85" s="201">
        <v>1.6</v>
      </c>
      <c r="Y85" s="201">
        <v>0</v>
      </c>
      <c r="Z85" s="201">
        <v>2.74</v>
      </c>
      <c r="AA85" s="201">
        <v>0.97</v>
      </c>
      <c r="AB85" s="201">
        <v>0</v>
      </c>
      <c r="AC85" s="201">
        <v>8.77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117.07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18.16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1.51</v>
      </c>
      <c r="Q86" s="201">
        <v>0.12</v>
      </c>
      <c r="R86" s="201">
        <v>0.46</v>
      </c>
      <c r="S86" s="201">
        <v>0.28000000000000003</v>
      </c>
      <c r="T86" s="201">
        <v>0</v>
      </c>
      <c r="U86" s="201">
        <v>2.19</v>
      </c>
      <c r="V86" s="201">
        <v>0.22</v>
      </c>
      <c r="W86" s="201">
        <v>0.48</v>
      </c>
      <c r="X86" s="201">
        <v>1.6</v>
      </c>
      <c r="Y86" s="201">
        <v>0</v>
      </c>
      <c r="Z86" s="201">
        <v>2.74</v>
      </c>
      <c r="AA86" s="201">
        <v>0.97</v>
      </c>
      <c r="AB86" s="201">
        <v>0</v>
      </c>
      <c r="AC86" s="201">
        <v>8.77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117.07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18.16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1.51</v>
      </c>
      <c r="Q87" s="201">
        <v>0.12</v>
      </c>
      <c r="R87" s="201">
        <v>0.46</v>
      </c>
      <c r="S87" s="201">
        <v>0.28000000000000003</v>
      </c>
      <c r="T87" s="201">
        <v>0</v>
      </c>
      <c r="U87" s="201">
        <v>2.19</v>
      </c>
      <c r="V87" s="201">
        <v>0.22</v>
      </c>
      <c r="W87" s="201">
        <v>0.48</v>
      </c>
      <c r="X87" s="201">
        <v>1.6</v>
      </c>
      <c r="Y87" s="201">
        <v>0</v>
      </c>
      <c r="Z87" s="201">
        <v>2.74</v>
      </c>
      <c r="AA87" s="201">
        <v>0.97</v>
      </c>
      <c r="AB87" s="201">
        <v>0</v>
      </c>
      <c r="AC87" s="201">
        <v>8.77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117.07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18.16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1.51</v>
      </c>
      <c r="Q88" s="201">
        <v>0.12</v>
      </c>
      <c r="R88" s="201">
        <v>0.46</v>
      </c>
      <c r="S88" s="201">
        <v>0.28000000000000003</v>
      </c>
      <c r="T88" s="201">
        <v>0</v>
      </c>
      <c r="U88" s="201">
        <v>2.19</v>
      </c>
      <c r="V88" s="201">
        <v>0.22</v>
      </c>
      <c r="W88" s="201">
        <v>0.48</v>
      </c>
      <c r="X88" s="201">
        <v>1.6</v>
      </c>
      <c r="Y88" s="201">
        <v>0</v>
      </c>
      <c r="Z88" s="201">
        <v>2.74</v>
      </c>
      <c r="AA88" s="201">
        <v>0.97</v>
      </c>
      <c r="AB88" s="201">
        <v>0</v>
      </c>
      <c r="AC88" s="201">
        <v>8.77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117.07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18.16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1.51</v>
      </c>
      <c r="Q89" s="201">
        <v>0.12</v>
      </c>
      <c r="R89" s="201">
        <v>0.46</v>
      </c>
      <c r="S89" s="201">
        <v>0.28000000000000003</v>
      </c>
      <c r="T89" s="201">
        <v>0</v>
      </c>
      <c r="U89" s="201">
        <v>2.19</v>
      </c>
      <c r="V89" s="201">
        <v>0.22</v>
      </c>
      <c r="W89" s="201">
        <v>0.48</v>
      </c>
      <c r="X89" s="201">
        <v>1.6</v>
      </c>
      <c r="Y89" s="201">
        <v>0</v>
      </c>
      <c r="Z89" s="201">
        <v>2.74</v>
      </c>
      <c r="AA89" s="201">
        <v>0.97</v>
      </c>
      <c r="AB89" s="201">
        <v>0</v>
      </c>
      <c r="AC89" s="201">
        <v>8.77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117.07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18.16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1.51</v>
      </c>
      <c r="Q90" s="201">
        <v>0.12</v>
      </c>
      <c r="R90" s="201">
        <v>0.46</v>
      </c>
      <c r="S90" s="201">
        <v>0.28000000000000003</v>
      </c>
      <c r="T90" s="201">
        <v>0</v>
      </c>
      <c r="U90" s="201">
        <v>2.19</v>
      </c>
      <c r="V90" s="201">
        <v>0.22</v>
      </c>
      <c r="W90" s="201">
        <v>0.48</v>
      </c>
      <c r="X90" s="201">
        <v>1.6</v>
      </c>
      <c r="Y90" s="201">
        <v>0</v>
      </c>
      <c r="Z90" s="201">
        <v>2.74</v>
      </c>
      <c r="AA90" s="201">
        <v>0.97</v>
      </c>
      <c r="AB90" s="201">
        <v>0</v>
      </c>
      <c r="AC90" s="201">
        <v>8.77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117.07</v>
      </c>
      <c r="AP90" s="201">
        <v>0</v>
      </c>
      <c r="AQ90" s="201">
        <v>0</v>
      </c>
      <c r="AR90" s="201">
        <v>12.24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18.16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1.51</v>
      </c>
      <c r="Q91" s="201">
        <v>0.12</v>
      </c>
      <c r="R91" s="201">
        <v>0.46</v>
      </c>
      <c r="S91" s="201">
        <v>0.28000000000000003</v>
      </c>
      <c r="T91" s="201">
        <v>0</v>
      </c>
      <c r="U91" s="201">
        <v>2.19</v>
      </c>
      <c r="V91" s="201">
        <v>0.22</v>
      </c>
      <c r="W91" s="201">
        <v>0.48</v>
      </c>
      <c r="X91" s="201">
        <v>1.6</v>
      </c>
      <c r="Y91" s="201">
        <v>0</v>
      </c>
      <c r="Z91" s="201">
        <v>2.74</v>
      </c>
      <c r="AA91" s="201">
        <v>0.97</v>
      </c>
      <c r="AB91" s="201">
        <v>0</v>
      </c>
      <c r="AC91" s="201">
        <v>8.77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117.07</v>
      </c>
      <c r="AP91" s="201">
        <v>0</v>
      </c>
      <c r="AQ91" s="201">
        <v>0</v>
      </c>
      <c r="AR91" s="201">
        <v>12.24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0.64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1.51</v>
      </c>
      <c r="Q92" s="201">
        <v>0.12</v>
      </c>
      <c r="R92" s="201">
        <v>0.46</v>
      </c>
      <c r="S92" s="201">
        <v>0.28000000000000003</v>
      </c>
      <c r="T92" s="201">
        <v>0</v>
      </c>
      <c r="U92" s="201">
        <v>2.19</v>
      </c>
      <c r="V92" s="201">
        <v>0.22</v>
      </c>
      <c r="W92" s="201">
        <v>0.48</v>
      </c>
      <c r="X92" s="201">
        <v>1.6</v>
      </c>
      <c r="Y92" s="201">
        <v>0</v>
      </c>
      <c r="Z92" s="201">
        <v>2.74</v>
      </c>
      <c r="AA92" s="201">
        <v>0.97</v>
      </c>
      <c r="AB92" s="201">
        <v>0</v>
      </c>
      <c r="AC92" s="201">
        <v>8.77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117.07</v>
      </c>
      <c r="AP92" s="201">
        <v>0</v>
      </c>
      <c r="AQ92" s="201">
        <v>0</v>
      </c>
      <c r="AR92" s="201">
        <v>0.43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0.67</v>
      </c>
      <c r="H93" s="201">
        <v>0</v>
      </c>
      <c r="I93" s="201">
        <v>0</v>
      </c>
      <c r="J93" s="201">
        <v>0.64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1.51</v>
      </c>
      <c r="Q93" s="201">
        <v>0.12</v>
      </c>
      <c r="R93" s="201">
        <v>0.46</v>
      </c>
      <c r="S93" s="201">
        <v>0.28000000000000003</v>
      </c>
      <c r="T93" s="201">
        <v>0</v>
      </c>
      <c r="U93" s="201">
        <v>2.19</v>
      </c>
      <c r="V93" s="201">
        <v>0.22</v>
      </c>
      <c r="W93" s="201">
        <v>0.48</v>
      </c>
      <c r="X93" s="201">
        <v>1.6</v>
      </c>
      <c r="Y93" s="201">
        <v>0</v>
      </c>
      <c r="Z93" s="201">
        <v>2.74</v>
      </c>
      <c r="AA93" s="201">
        <v>0.97</v>
      </c>
      <c r="AB93" s="201">
        <v>0</v>
      </c>
      <c r="AC93" s="201">
        <v>8.77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117.07</v>
      </c>
      <c r="AP93" s="201">
        <v>0</v>
      </c>
      <c r="AQ93" s="201">
        <v>0</v>
      </c>
      <c r="AR93" s="201">
        <v>0.43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0.64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1.51</v>
      </c>
      <c r="Q94" s="201">
        <v>0.12</v>
      </c>
      <c r="R94" s="201">
        <v>0.46</v>
      </c>
      <c r="S94" s="201">
        <v>0.28000000000000003</v>
      </c>
      <c r="T94" s="201">
        <v>0</v>
      </c>
      <c r="U94" s="201">
        <v>2.19</v>
      </c>
      <c r="V94" s="201">
        <v>0.22</v>
      </c>
      <c r="W94" s="201">
        <v>0.48</v>
      </c>
      <c r="X94" s="201">
        <v>1.6</v>
      </c>
      <c r="Y94" s="201">
        <v>0</v>
      </c>
      <c r="Z94" s="201">
        <v>2.74</v>
      </c>
      <c r="AA94" s="201">
        <v>0.97</v>
      </c>
      <c r="AB94" s="201">
        <v>0</v>
      </c>
      <c r="AC94" s="201">
        <v>8.77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117.07</v>
      </c>
      <c r="AP94" s="201">
        <v>0</v>
      </c>
      <c r="AQ94" s="201">
        <v>0</v>
      </c>
      <c r="AR94" s="201">
        <v>0.43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0.64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1.51</v>
      </c>
      <c r="Q95" s="201">
        <v>0.12</v>
      </c>
      <c r="R95" s="201">
        <v>0.46</v>
      </c>
      <c r="S95" s="201">
        <v>0.28000000000000003</v>
      </c>
      <c r="T95" s="201">
        <v>0</v>
      </c>
      <c r="U95" s="201">
        <v>2.19</v>
      </c>
      <c r="V95" s="201">
        <v>0.22</v>
      </c>
      <c r="W95" s="201">
        <v>0.48</v>
      </c>
      <c r="X95" s="201">
        <v>1.6</v>
      </c>
      <c r="Y95" s="201">
        <v>0</v>
      </c>
      <c r="Z95" s="201">
        <v>2.74</v>
      </c>
      <c r="AA95" s="201">
        <v>0.97</v>
      </c>
      <c r="AB95" s="201">
        <v>0</v>
      </c>
      <c r="AC95" s="201">
        <v>8.77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117.07</v>
      </c>
      <c r="AP95" s="201">
        <v>0</v>
      </c>
      <c r="AQ95" s="201">
        <v>0</v>
      </c>
      <c r="AR95" s="201">
        <v>0.44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0.64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1.51</v>
      </c>
      <c r="Q96" s="201">
        <v>0.12</v>
      </c>
      <c r="R96" s="201">
        <v>0.46</v>
      </c>
      <c r="S96" s="201">
        <v>0.28000000000000003</v>
      </c>
      <c r="T96" s="201">
        <v>0</v>
      </c>
      <c r="U96" s="201">
        <v>2.19</v>
      </c>
      <c r="V96" s="201">
        <v>0.22</v>
      </c>
      <c r="W96" s="201">
        <v>0.48</v>
      </c>
      <c r="X96" s="201">
        <v>1.6</v>
      </c>
      <c r="Y96" s="201">
        <v>0</v>
      </c>
      <c r="Z96" s="201">
        <v>2.74</v>
      </c>
      <c r="AA96" s="201">
        <v>0.97</v>
      </c>
      <c r="AB96" s="201">
        <v>0</v>
      </c>
      <c r="AC96" s="201">
        <v>8.77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117.07</v>
      </c>
      <c r="AP96" s="201">
        <v>0</v>
      </c>
      <c r="AQ96" s="201">
        <v>0</v>
      </c>
      <c r="AR96" s="201">
        <v>0.44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0.64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1.51</v>
      </c>
      <c r="Q97" s="201">
        <v>0.12</v>
      </c>
      <c r="R97" s="201">
        <v>0.46</v>
      </c>
      <c r="S97" s="201">
        <v>0.28000000000000003</v>
      </c>
      <c r="T97" s="201">
        <v>0</v>
      </c>
      <c r="U97" s="201">
        <v>2.19</v>
      </c>
      <c r="V97" s="201">
        <v>0.22</v>
      </c>
      <c r="W97" s="201">
        <v>0.48</v>
      </c>
      <c r="X97" s="201">
        <v>1.6</v>
      </c>
      <c r="Y97" s="201">
        <v>0</v>
      </c>
      <c r="Z97" s="201">
        <v>2.74</v>
      </c>
      <c r="AA97" s="201">
        <v>0.97</v>
      </c>
      <c r="AB97" s="201">
        <v>0</v>
      </c>
      <c r="AC97" s="201">
        <v>8.77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117.07</v>
      </c>
      <c r="AP97" s="201">
        <v>0</v>
      </c>
      <c r="AQ97" s="201">
        <v>0</v>
      </c>
      <c r="AR97" s="201">
        <v>0.44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0.64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1.51</v>
      </c>
      <c r="Q98" s="201">
        <v>0.12</v>
      </c>
      <c r="R98" s="201">
        <v>0.46</v>
      </c>
      <c r="S98" s="201">
        <v>0.28000000000000003</v>
      </c>
      <c r="T98" s="201">
        <v>0</v>
      </c>
      <c r="U98" s="201">
        <v>2.19</v>
      </c>
      <c r="V98" s="201">
        <v>0.22</v>
      </c>
      <c r="W98" s="201">
        <v>0.48</v>
      </c>
      <c r="X98" s="201">
        <v>1.6</v>
      </c>
      <c r="Y98" s="201">
        <v>0</v>
      </c>
      <c r="Z98" s="201">
        <v>2.74</v>
      </c>
      <c r="AA98" s="201">
        <v>0.97</v>
      </c>
      <c r="AB98" s="201">
        <v>0</v>
      </c>
      <c r="AC98" s="201">
        <v>8.77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117.07</v>
      </c>
      <c r="AP98" s="201">
        <v>0</v>
      </c>
      <c r="AQ98" s="201">
        <v>0</v>
      </c>
      <c r="AR98" s="201">
        <v>0.44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0.44166000000000027</v>
      </c>
      <c r="H99">
        <f t="shared" si="0"/>
        <v>0</v>
      </c>
      <c r="I99">
        <f t="shared" si="0"/>
        <v>0</v>
      </c>
      <c r="J99">
        <f t="shared" si="0"/>
        <v>0.41546250000000096</v>
      </c>
      <c r="K99">
        <f t="shared" si="0"/>
        <v>5.9560000000000043E-2</v>
      </c>
      <c r="L99">
        <f t="shared" si="0"/>
        <v>3.5023699999999969</v>
      </c>
      <c r="M99">
        <f t="shared" si="0"/>
        <v>2.3620000000000006E-2</v>
      </c>
      <c r="N99">
        <f t="shared" si="0"/>
        <v>3.0420000000000016E-2</v>
      </c>
      <c r="O99">
        <f t="shared" si="0"/>
        <v>0</v>
      </c>
      <c r="P99">
        <f t="shared" si="0"/>
        <v>3.5615000000000029E-2</v>
      </c>
      <c r="Q99">
        <f t="shared" si="0"/>
        <v>8.1125000000000069E-3</v>
      </c>
      <c r="R99">
        <f t="shared" si="0"/>
        <v>4.4730000000000075E-2</v>
      </c>
      <c r="S99">
        <f t="shared" si="0"/>
        <v>2.8180000000000007E-2</v>
      </c>
      <c r="T99">
        <f t="shared" si="0"/>
        <v>0</v>
      </c>
      <c r="U99">
        <f t="shared" si="0"/>
        <v>5.2930000000000026E-2</v>
      </c>
      <c r="V99">
        <f t="shared" si="0"/>
        <v>1.7744999999999993E-2</v>
      </c>
      <c r="W99">
        <f t="shared" si="0"/>
        <v>2.9107500000000057E-2</v>
      </c>
      <c r="X99">
        <f t="shared" si="0"/>
        <v>9.7680000000000336E-2</v>
      </c>
      <c r="Y99">
        <f t="shared" si="0"/>
        <v>0</v>
      </c>
      <c r="Z99">
        <f t="shared" si="0"/>
        <v>0.34582000000000002</v>
      </c>
      <c r="AA99">
        <f t="shared" si="0"/>
        <v>2.2695E-2</v>
      </c>
      <c r="AB99">
        <f t="shared" si="0"/>
        <v>0</v>
      </c>
      <c r="AC99">
        <f t="shared" si="0"/>
        <v>0.24897749999999977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3.6205349999999967</v>
      </c>
      <c r="AP99">
        <f t="shared" si="0"/>
        <v>0</v>
      </c>
      <c r="AQ99">
        <f t="shared" si="0"/>
        <v>0</v>
      </c>
      <c r="AR99">
        <f t="shared" si="0"/>
        <v>0.26875500000000002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-65.078999999999994</v>
      </c>
      <c r="D3" s="82">
        <v>0</v>
      </c>
      <c r="E3" s="82">
        <v>0</v>
      </c>
      <c r="F3" s="82">
        <v>0</v>
      </c>
      <c r="G3" s="82">
        <v>-65.078999999999994</v>
      </c>
      <c r="H3" s="76"/>
      <c r="I3" s="31">
        <v>1</v>
      </c>
      <c r="J3" s="82">
        <v>65.078999999999994</v>
      </c>
      <c r="K3" s="82">
        <v>0</v>
      </c>
      <c r="L3" s="82">
        <v>0</v>
      </c>
      <c r="M3" s="82">
        <v>54.920999999999999</v>
      </c>
      <c r="N3" s="82">
        <v>120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-54.920999999999999</v>
      </c>
      <c r="AG3" s="82">
        <v>0</v>
      </c>
      <c r="AH3" s="82">
        <v>0</v>
      </c>
      <c r="AI3" s="82">
        <v>-54.920999999999999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65.078999999999994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54.920999999999999</v>
      </c>
      <c r="AY3" s="83">
        <f>-SUM(AU3:AX3)</f>
        <v>-120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650.79</v>
      </c>
      <c r="CF3" s="80">
        <f t="shared" ref="CF3:CH66" si="5">$AK3*AV3</f>
        <v>0</v>
      </c>
      <c r="CG3" s="80">
        <f t="shared" si="5"/>
        <v>0</v>
      </c>
      <c r="CH3" s="80">
        <f t="shared" si="5"/>
        <v>549.21</v>
      </c>
      <c r="CI3" s="80">
        <f>SUM(CE3:CH3)</f>
        <v>1200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65.078999999999994</v>
      </c>
      <c r="DG3" s="81">
        <f>AY3+AN3+BC3+BJ3+BQ3</f>
        <v>-120</v>
      </c>
      <c r="DH3" s="81">
        <f>BF3+AO3+AV3+BK3+BR3</f>
        <v>0</v>
      </c>
      <c r="DI3" s="81">
        <f>BM3+BS3+BD3+AW3+AP3</f>
        <v>0</v>
      </c>
      <c r="DJ3" s="81">
        <f>BT3+BL3+BE3+AX3+AQ3</f>
        <v>54.920999999999999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-83.555999999999997</v>
      </c>
      <c r="D4" s="82">
        <v>0</v>
      </c>
      <c r="E4" s="82">
        <v>0</v>
      </c>
      <c r="F4" s="82">
        <v>0</v>
      </c>
      <c r="G4" s="82">
        <v>-83.555999999999997</v>
      </c>
      <c r="H4" s="76"/>
      <c r="I4" s="31">
        <v>2</v>
      </c>
      <c r="J4" s="82">
        <v>83.555999999999997</v>
      </c>
      <c r="K4" s="82">
        <v>0</v>
      </c>
      <c r="L4" s="82">
        <v>0</v>
      </c>
      <c r="M4" s="82">
        <v>56.444000000000003</v>
      </c>
      <c r="N4" s="82">
        <v>140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-56.444000000000003</v>
      </c>
      <c r="AG4" s="82">
        <v>0</v>
      </c>
      <c r="AH4" s="82">
        <v>0</v>
      </c>
      <c r="AI4" s="82">
        <v>-56.444000000000003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83.555999999999997</v>
      </c>
      <c r="AV4" s="83">
        <f t="shared" si="0"/>
        <v>0</v>
      </c>
      <c r="AW4" s="83">
        <f t="shared" si="0"/>
        <v>0</v>
      </c>
      <c r="AX4" s="83">
        <f t="shared" si="0"/>
        <v>56.444000000000003</v>
      </c>
      <c r="AY4" s="83">
        <f t="shared" ref="AY4:AY67" si="14">-SUM(AU4:AX4)</f>
        <v>-140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835.56</v>
      </c>
      <c r="CF4" s="80">
        <f t="shared" si="5"/>
        <v>0</v>
      </c>
      <c r="CG4" s="80">
        <f t="shared" si="5"/>
        <v>0</v>
      </c>
      <c r="CH4" s="80">
        <f t="shared" si="5"/>
        <v>564.44000000000005</v>
      </c>
      <c r="CI4" s="80">
        <f t="shared" ref="CI4:CI67" si="24">SUM(CE4:CH4)</f>
        <v>1400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83.555999999999997</v>
      </c>
      <c r="DG4" s="81">
        <f t="shared" ref="DG4:DG67" si="32">AY4+AN4+BC4+BJ4+BQ4</f>
        <v>-140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56.444000000000003</v>
      </c>
      <c r="DK4" s="84">
        <f t="shared" si="9"/>
        <v>0</v>
      </c>
    </row>
    <row r="5" spans="1:115" ht="15.75" thickBot="1">
      <c r="A5" s="76"/>
      <c r="B5" s="31">
        <v>3</v>
      </c>
      <c r="C5" s="82">
        <v>-114</v>
      </c>
      <c r="D5" s="82">
        <v>0</v>
      </c>
      <c r="E5" s="82">
        <v>0</v>
      </c>
      <c r="F5" s="82">
        <v>0</v>
      </c>
      <c r="G5" s="82">
        <v>-114</v>
      </c>
      <c r="H5" s="76"/>
      <c r="I5" s="31">
        <v>3</v>
      </c>
      <c r="J5" s="82">
        <v>114</v>
      </c>
      <c r="K5" s="82">
        <v>0</v>
      </c>
      <c r="L5" s="82">
        <v>0</v>
      </c>
      <c r="M5" s="82">
        <v>25.783999999999999</v>
      </c>
      <c r="N5" s="82">
        <v>139.78399999999999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-25.783999999999999</v>
      </c>
      <c r="AG5" s="82">
        <v>0</v>
      </c>
      <c r="AH5" s="82">
        <v>0</v>
      </c>
      <c r="AI5" s="82">
        <v>-25.783999999999999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114</v>
      </c>
      <c r="AV5" s="83">
        <f t="shared" si="0"/>
        <v>0</v>
      </c>
      <c r="AW5" s="83">
        <f t="shared" si="0"/>
        <v>0</v>
      </c>
      <c r="AX5" s="83">
        <f t="shared" si="0"/>
        <v>25.783999999999999</v>
      </c>
      <c r="AY5" s="83">
        <f t="shared" si="14"/>
        <v>-139.78399999999999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1140</v>
      </c>
      <c r="CF5" s="80">
        <f t="shared" si="5"/>
        <v>0</v>
      </c>
      <c r="CG5" s="80">
        <f t="shared" si="5"/>
        <v>0</v>
      </c>
      <c r="CH5" s="80">
        <f t="shared" si="5"/>
        <v>257.83999999999997</v>
      </c>
      <c r="CI5" s="80">
        <f t="shared" si="24"/>
        <v>1397.84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114</v>
      </c>
      <c r="DG5" s="81">
        <f t="shared" si="32"/>
        <v>-139.78399999999999</v>
      </c>
      <c r="DH5" s="81">
        <f t="shared" si="33"/>
        <v>0</v>
      </c>
      <c r="DI5" s="81">
        <f t="shared" si="34"/>
        <v>0</v>
      </c>
      <c r="DJ5" s="81">
        <f t="shared" si="35"/>
        <v>25.783999999999999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-87</v>
      </c>
      <c r="D6" s="82">
        <v>0</v>
      </c>
      <c r="E6" s="82">
        <v>0</v>
      </c>
      <c r="F6" s="82">
        <v>0</v>
      </c>
      <c r="G6" s="82">
        <v>-87</v>
      </c>
      <c r="H6" s="76"/>
      <c r="I6" s="31">
        <v>4</v>
      </c>
      <c r="J6" s="82">
        <v>87</v>
      </c>
      <c r="K6" s="82">
        <v>0</v>
      </c>
      <c r="L6" s="82">
        <v>0</v>
      </c>
      <c r="M6" s="82">
        <v>0</v>
      </c>
      <c r="N6" s="82">
        <v>87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-87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870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870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87</v>
      </c>
      <c r="DG6" s="81">
        <f t="shared" si="32"/>
        <v>-87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-76</v>
      </c>
      <c r="D7" s="82">
        <v>0</v>
      </c>
      <c r="E7" s="82">
        <v>0</v>
      </c>
      <c r="F7" s="82">
        <v>0</v>
      </c>
      <c r="G7" s="82">
        <v>-76</v>
      </c>
      <c r="H7" s="76"/>
      <c r="I7" s="31">
        <v>5</v>
      </c>
      <c r="J7" s="82">
        <v>76</v>
      </c>
      <c r="K7" s="82">
        <v>0</v>
      </c>
      <c r="L7" s="82">
        <v>0</v>
      </c>
      <c r="M7" s="82">
        <v>0</v>
      </c>
      <c r="N7" s="82">
        <v>76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76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-76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760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760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76</v>
      </c>
      <c r="DG7" s="81">
        <f t="shared" si="32"/>
        <v>-76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-50</v>
      </c>
      <c r="D8" s="82">
        <v>0</v>
      </c>
      <c r="E8" s="82">
        <v>0</v>
      </c>
      <c r="F8" s="82">
        <v>0</v>
      </c>
      <c r="G8" s="82">
        <v>-50</v>
      </c>
      <c r="H8" s="76"/>
      <c r="I8" s="31">
        <v>6</v>
      </c>
      <c r="J8" s="82">
        <v>50</v>
      </c>
      <c r="K8" s="82">
        <v>0</v>
      </c>
      <c r="L8" s="82">
        <v>0</v>
      </c>
      <c r="M8" s="82">
        <v>0</v>
      </c>
      <c r="N8" s="82">
        <v>50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50</v>
      </c>
      <c r="DG8" s="81">
        <f t="shared" si="32"/>
        <v>-50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-166</v>
      </c>
      <c r="D9" s="82">
        <v>0</v>
      </c>
      <c r="E9" s="82">
        <v>0</v>
      </c>
      <c r="F9" s="82">
        <v>0</v>
      </c>
      <c r="G9" s="82">
        <v>-166</v>
      </c>
      <c r="H9" s="76"/>
      <c r="I9" s="31">
        <v>7</v>
      </c>
      <c r="J9" s="82">
        <v>166</v>
      </c>
      <c r="K9" s="82">
        <v>0</v>
      </c>
      <c r="L9" s="82">
        <v>0</v>
      </c>
      <c r="M9" s="82">
        <v>0</v>
      </c>
      <c r="N9" s="82">
        <v>166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166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-166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1660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1660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166</v>
      </c>
      <c r="DG9" s="81">
        <f t="shared" si="32"/>
        <v>-166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-127</v>
      </c>
      <c r="D10" s="82">
        <v>0</v>
      </c>
      <c r="E10" s="82">
        <v>0</v>
      </c>
      <c r="F10" s="82">
        <v>0</v>
      </c>
      <c r="G10" s="82">
        <v>-127</v>
      </c>
      <c r="H10" s="76"/>
      <c r="I10" s="31">
        <v>8</v>
      </c>
      <c r="J10" s="82">
        <v>127</v>
      </c>
      <c r="K10" s="82">
        <v>0</v>
      </c>
      <c r="L10" s="82">
        <v>0</v>
      </c>
      <c r="M10" s="82">
        <v>0</v>
      </c>
      <c r="N10" s="82">
        <v>127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127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-127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1270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1270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127</v>
      </c>
      <c r="DG10" s="81">
        <f t="shared" si="32"/>
        <v>-127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-240</v>
      </c>
      <c r="D11" s="82">
        <v>0</v>
      </c>
      <c r="E11" s="82">
        <v>0</v>
      </c>
      <c r="F11" s="82">
        <v>0</v>
      </c>
      <c r="G11" s="82">
        <v>-240</v>
      </c>
      <c r="H11" s="76"/>
      <c r="I11" s="31">
        <v>9</v>
      </c>
      <c r="J11" s="82">
        <v>240</v>
      </c>
      <c r="K11" s="82">
        <v>0</v>
      </c>
      <c r="L11" s="82">
        <v>0</v>
      </c>
      <c r="M11" s="82">
        <v>0</v>
      </c>
      <c r="N11" s="82">
        <v>240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240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-240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2400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2400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240</v>
      </c>
      <c r="DG11" s="81">
        <f t="shared" si="32"/>
        <v>-240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-250</v>
      </c>
      <c r="D12" s="82">
        <v>0</v>
      </c>
      <c r="E12" s="82">
        <v>0</v>
      </c>
      <c r="F12" s="82">
        <v>0</v>
      </c>
      <c r="G12" s="82">
        <v>-250</v>
      </c>
      <c r="H12" s="76"/>
      <c r="I12" s="31">
        <v>10</v>
      </c>
      <c r="J12" s="82">
        <v>250</v>
      </c>
      <c r="K12" s="82">
        <v>0</v>
      </c>
      <c r="L12" s="82">
        <v>0</v>
      </c>
      <c r="M12" s="82">
        <v>0</v>
      </c>
      <c r="N12" s="82">
        <v>250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250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-250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2500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2500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250</v>
      </c>
      <c r="DG12" s="81">
        <f t="shared" si="32"/>
        <v>-250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-270</v>
      </c>
      <c r="D13" s="82">
        <v>0</v>
      </c>
      <c r="E13" s="82">
        <v>0</v>
      </c>
      <c r="F13" s="82">
        <v>0</v>
      </c>
      <c r="G13" s="82">
        <v>-270</v>
      </c>
      <c r="H13" s="76"/>
      <c r="I13" s="31">
        <v>11</v>
      </c>
      <c r="J13" s="82">
        <v>270</v>
      </c>
      <c r="K13" s="82">
        <v>0</v>
      </c>
      <c r="L13" s="82">
        <v>0</v>
      </c>
      <c r="M13" s="82">
        <v>0</v>
      </c>
      <c r="N13" s="82">
        <v>270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270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-270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2700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2700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270</v>
      </c>
      <c r="DG13" s="81">
        <f t="shared" si="32"/>
        <v>-270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-274</v>
      </c>
      <c r="D14" s="82">
        <v>0</v>
      </c>
      <c r="E14" s="82">
        <v>0</v>
      </c>
      <c r="F14" s="82">
        <v>0</v>
      </c>
      <c r="G14" s="82">
        <v>-274</v>
      </c>
      <c r="H14" s="76"/>
      <c r="I14" s="31">
        <v>12</v>
      </c>
      <c r="J14" s="82">
        <v>274</v>
      </c>
      <c r="K14" s="82">
        <v>0</v>
      </c>
      <c r="L14" s="82">
        <v>0</v>
      </c>
      <c r="M14" s="82">
        <v>0</v>
      </c>
      <c r="N14" s="82">
        <v>274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274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-274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2740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2740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274</v>
      </c>
      <c r="DG14" s="81">
        <f t="shared" si="32"/>
        <v>-274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-280</v>
      </c>
      <c r="D15" s="82">
        <v>0</v>
      </c>
      <c r="E15" s="82">
        <v>0</v>
      </c>
      <c r="F15" s="82">
        <v>0</v>
      </c>
      <c r="G15" s="82">
        <v>-280</v>
      </c>
      <c r="H15" s="76"/>
      <c r="I15" s="31">
        <v>13</v>
      </c>
      <c r="J15" s="82">
        <v>280</v>
      </c>
      <c r="K15" s="82">
        <v>0</v>
      </c>
      <c r="L15" s="82">
        <v>0</v>
      </c>
      <c r="M15" s="82">
        <v>0</v>
      </c>
      <c r="N15" s="82">
        <v>280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280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-280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2800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2800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280</v>
      </c>
      <c r="DG15" s="81">
        <f t="shared" si="32"/>
        <v>-280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-236</v>
      </c>
      <c r="D16" s="82">
        <v>0</v>
      </c>
      <c r="E16" s="82">
        <v>0</v>
      </c>
      <c r="F16" s="82">
        <v>0</v>
      </c>
      <c r="G16" s="82">
        <v>-236</v>
      </c>
      <c r="H16" s="76"/>
      <c r="I16" s="31">
        <v>14</v>
      </c>
      <c r="J16" s="82">
        <v>236</v>
      </c>
      <c r="K16" s="82">
        <v>0</v>
      </c>
      <c r="L16" s="82">
        <v>0</v>
      </c>
      <c r="M16" s="82">
        <v>0</v>
      </c>
      <c r="N16" s="82">
        <v>236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236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-236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2360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2360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236</v>
      </c>
      <c r="DG16" s="81">
        <f t="shared" si="32"/>
        <v>-236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-196</v>
      </c>
      <c r="D17" s="82">
        <v>0</v>
      </c>
      <c r="E17" s="82">
        <v>0</v>
      </c>
      <c r="F17" s="82">
        <v>0</v>
      </c>
      <c r="G17" s="82">
        <v>-196</v>
      </c>
      <c r="H17" s="76"/>
      <c r="I17" s="31">
        <v>15</v>
      </c>
      <c r="J17" s="82">
        <v>196</v>
      </c>
      <c r="K17" s="82">
        <v>0</v>
      </c>
      <c r="L17" s="82">
        <v>0</v>
      </c>
      <c r="M17" s="82">
        <v>0</v>
      </c>
      <c r="N17" s="82">
        <v>196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196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-196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1960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1960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196</v>
      </c>
      <c r="DG17" s="81">
        <f t="shared" si="32"/>
        <v>-196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-166</v>
      </c>
      <c r="D18" s="82">
        <v>0</v>
      </c>
      <c r="E18" s="82">
        <v>0</v>
      </c>
      <c r="F18" s="82">
        <v>0</v>
      </c>
      <c r="G18" s="82">
        <v>-166</v>
      </c>
      <c r="H18" s="76"/>
      <c r="I18" s="31">
        <v>16</v>
      </c>
      <c r="J18" s="82">
        <v>166</v>
      </c>
      <c r="K18" s="82">
        <v>0</v>
      </c>
      <c r="L18" s="82">
        <v>0</v>
      </c>
      <c r="M18" s="82">
        <v>0</v>
      </c>
      <c r="N18" s="82">
        <v>166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166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-166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1660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1660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166</v>
      </c>
      <c r="DG18" s="81">
        <f t="shared" si="32"/>
        <v>-166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-79.855999999999995</v>
      </c>
      <c r="D19" s="82">
        <v>0</v>
      </c>
      <c r="E19" s="82">
        <v>0</v>
      </c>
      <c r="F19" s="82">
        <v>-47.143999999999998</v>
      </c>
      <c r="G19" s="82">
        <v>-127</v>
      </c>
      <c r="H19" s="76"/>
      <c r="I19" s="31">
        <v>17</v>
      </c>
      <c r="J19" s="82">
        <v>79.855999999999995</v>
      </c>
      <c r="K19" s="82">
        <v>0</v>
      </c>
      <c r="L19" s="82">
        <v>0</v>
      </c>
      <c r="M19" s="82">
        <v>0</v>
      </c>
      <c r="N19" s="82">
        <v>79.855999999999995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47.143999999999998</v>
      </c>
      <c r="AF19" s="82">
        <v>0</v>
      </c>
      <c r="AG19" s="82">
        <v>0</v>
      </c>
      <c r="AH19" s="82">
        <v>0</v>
      </c>
      <c r="AI19" s="82">
        <v>47.143999999999998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79.855999999999995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-79.855999999999995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47.143999999999998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-47.143999999999998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798.56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798.56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471.44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471.44</v>
      </c>
      <c r="DF19" s="81">
        <f t="shared" si="31"/>
        <v>127</v>
      </c>
      <c r="DG19" s="81">
        <f t="shared" si="32"/>
        <v>-79.855999999999995</v>
      </c>
      <c r="DH19" s="81">
        <f t="shared" si="33"/>
        <v>0</v>
      </c>
      <c r="DI19" s="81">
        <f t="shared" si="34"/>
        <v>0</v>
      </c>
      <c r="DJ19" s="81">
        <f t="shared" si="35"/>
        <v>-47.143999999999998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-79.278000000000006</v>
      </c>
      <c r="D20" s="82">
        <v>0</v>
      </c>
      <c r="E20" s="82">
        <v>0</v>
      </c>
      <c r="F20" s="82">
        <v>-35.722000000000001</v>
      </c>
      <c r="G20" s="82">
        <v>-115</v>
      </c>
      <c r="H20" s="76"/>
      <c r="I20" s="31">
        <v>18</v>
      </c>
      <c r="J20" s="82">
        <v>79.278000000000006</v>
      </c>
      <c r="K20" s="82">
        <v>0</v>
      </c>
      <c r="L20" s="82">
        <v>0</v>
      </c>
      <c r="M20" s="82">
        <v>0</v>
      </c>
      <c r="N20" s="82">
        <v>79.278000000000006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35.722000000000001</v>
      </c>
      <c r="AF20" s="82">
        <v>0</v>
      </c>
      <c r="AG20" s="82">
        <v>0</v>
      </c>
      <c r="AH20" s="82">
        <v>0</v>
      </c>
      <c r="AI20" s="82">
        <v>35.722000000000001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79.278000000000006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-79.278000000000006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35.722000000000001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-35.722000000000001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792.78000000000009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792.78000000000009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357.22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357.22</v>
      </c>
      <c r="DF20" s="81">
        <f t="shared" si="31"/>
        <v>115</v>
      </c>
      <c r="DG20" s="81">
        <f t="shared" si="32"/>
        <v>-79.278000000000006</v>
      </c>
      <c r="DH20" s="81">
        <f t="shared" si="33"/>
        <v>0</v>
      </c>
      <c r="DI20" s="81">
        <f t="shared" si="34"/>
        <v>0</v>
      </c>
      <c r="DJ20" s="81">
        <f t="shared" si="35"/>
        <v>-35.722000000000001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-52.338000000000001</v>
      </c>
      <c r="D21" s="82">
        <v>0</v>
      </c>
      <c r="E21" s="82">
        <v>0</v>
      </c>
      <c r="F21" s="82">
        <v>-39.661999999999999</v>
      </c>
      <c r="G21" s="82">
        <v>-92</v>
      </c>
      <c r="H21" s="76"/>
      <c r="I21" s="31">
        <v>19</v>
      </c>
      <c r="J21" s="82">
        <v>52.338000000000001</v>
      </c>
      <c r="K21" s="82">
        <v>0</v>
      </c>
      <c r="L21" s="82">
        <v>0</v>
      </c>
      <c r="M21" s="82">
        <v>0</v>
      </c>
      <c r="N21" s="82">
        <v>52.338000000000001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39.661999999999999</v>
      </c>
      <c r="AF21" s="82">
        <v>0</v>
      </c>
      <c r="AG21" s="82">
        <v>0</v>
      </c>
      <c r="AH21" s="82">
        <v>0</v>
      </c>
      <c r="AI21" s="82">
        <v>39.661999999999999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52.338000000000001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-52.338000000000001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39.661999999999999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-39.661999999999999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523.38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523.38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396.62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396.62</v>
      </c>
      <c r="DF21" s="81">
        <f t="shared" si="31"/>
        <v>92</v>
      </c>
      <c r="DG21" s="81">
        <f t="shared" si="32"/>
        <v>-52.338000000000001</v>
      </c>
      <c r="DH21" s="81">
        <f t="shared" si="33"/>
        <v>0</v>
      </c>
      <c r="DI21" s="81">
        <f t="shared" si="34"/>
        <v>0</v>
      </c>
      <c r="DJ21" s="81">
        <f t="shared" si="35"/>
        <v>-39.661999999999999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-26.248999999999999</v>
      </c>
      <c r="D22" s="82">
        <v>0</v>
      </c>
      <c r="E22" s="82">
        <v>0</v>
      </c>
      <c r="F22" s="82">
        <v>-35.750999999999998</v>
      </c>
      <c r="G22" s="82">
        <v>-62</v>
      </c>
      <c r="H22" s="76"/>
      <c r="I22" s="31">
        <v>20</v>
      </c>
      <c r="J22" s="82">
        <v>26.248999999999999</v>
      </c>
      <c r="K22" s="82">
        <v>0</v>
      </c>
      <c r="L22" s="82">
        <v>0</v>
      </c>
      <c r="M22" s="82">
        <v>0</v>
      </c>
      <c r="N22" s="82">
        <v>26.248999999999999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35.750999999999998</v>
      </c>
      <c r="AF22" s="82">
        <v>0</v>
      </c>
      <c r="AG22" s="82">
        <v>0</v>
      </c>
      <c r="AH22" s="82">
        <v>0</v>
      </c>
      <c r="AI22" s="82">
        <v>35.750999999999998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26.248999999999999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-26.248999999999999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35.750999999999998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-35.750999999999998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262.49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262.49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357.51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357.51</v>
      </c>
      <c r="DF22" s="81">
        <f t="shared" si="31"/>
        <v>62</v>
      </c>
      <c r="DG22" s="81">
        <f t="shared" si="32"/>
        <v>-26.248999999999999</v>
      </c>
      <c r="DH22" s="81">
        <f t="shared" si="33"/>
        <v>0</v>
      </c>
      <c r="DI22" s="81">
        <f t="shared" si="34"/>
        <v>0</v>
      </c>
      <c r="DJ22" s="81">
        <f t="shared" si="35"/>
        <v>-35.750999999999998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-10.584</v>
      </c>
      <c r="D23" s="82">
        <v>0</v>
      </c>
      <c r="E23" s="82">
        <v>0</v>
      </c>
      <c r="F23" s="82">
        <v>-14.416</v>
      </c>
      <c r="G23" s="82">
        <v>-25</v>
      </c>
      <c r="H23" s="76"/>
      <c r="I23" s="31">
        <v>21</v>
      </c>
      <c r="J23" s="82">
        <v>10.584</v>
      </c>
      <c r="K23" s="82">
        <v>0</v>
      </c>
      <c r="L23" s="82">
        <v>0</v>
      </c>
      <c r="M23" s="82">
        <v>0</v>
      </c>
      <c r="N23" s="82">
        <v>10.584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14.416</v>
      </c>
      <c r="AF23" s="82">
        <v>0</v>
      </c>
      <c r="AG23" s="82">
        <v>0</v>
      </c>
      <c r="AH23" s="82">
        <v>0</v>
      </c>
      <c r="AI23" s="82">
        <v>14.416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10.584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-10.584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14.416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-14.416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105.84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105.84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144.16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144.16</v>
      </c>
      <c r="DF23" s="81">
        <f t="shared" si="31"/>
        <v>25</v>
      </c>
      <c r="DG23" s="81">
        <f t="shared" si="32"/>
        <v>-10.584</v>
      </c>
      <c r="DH23" s="81">
        <f t="shared" si="33"/>
        <v>0</v>
      </c>
      <c r="DI23" s="81">
        <f t="shared" si="34"/>
        <v>0</v>
      </c>
      <c r="DJ23" s="81">
        <f t="shared" si="35"/>
        <v>-14.416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-19</v>
      </c>
      <c r="D60" s="82">
        <v>0</v>
      </c>
      <c r="E60" s="82">
        <v>0</v>
      </c>
      <c r="F60" s="82">
        <v>0</v>
      </c>
      <c r="G60" s="82">
        <v>-19</v>
      </c>
      <c r="H60" s="76"/>
      <c r="I60" s="31">
        <v>58</v>
      </c>
      <c r="J60" s="82">
        <v>19</v>
      </c>
      <c r="K60" s="82">
        <v>0</v>
      </c>
      <c r="L60" s="82">
        <v>0</v>
      </c>
      <c r="M60" s="82">
        <v>0</v>
      </c>
      <c r="N60" s="82">
        <v>19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19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190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190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19</v>
      </c>
      <c r="DG60" s="81">
        <f t="shared" si="32"/>
        <v>-19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-70</v>
      </c>
      <c r="D61" s="82">
        <v>0</v>
      </c>
      <c r="E61" s="82">
        <v>0</v>
      </c>
      <c r="F61" s="82">
        <v>0</v>
      </c>
      <c r="G61" s="82">
        <v>-70</v>
      </c>
      <c r="H61" s="76"/>
      <c r="I61" s="31">
        <v>59</v>
      </c>
      <c r="J61" s="82">
        <v>70</v>
      </c>
      <c r="K61" s="82">
        <v>0</v>
      </c>
      <c r="L61" s="82">
        <v>0</v>
      </c>
      <c r="M61" s="82">
        <v>0</v>
      </c>
      <c r="N61" s="82">
        <v>70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70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-70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700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700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70</v>
      </c>
      <c r="DG61" s="81">
        <f t="shared" si="32"/>
        <v>-70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-81</v>
      </c>
      <c r="D62" s="82">
        <v>0</v>
      </c>
      <c r="E62" s="82">
        <v>0</v>
      </c>
      <c r="F62" s="82">
        <v>0</v>
      </c>
      <c r="G62" s="82">
        <v>-81</v>
      </c>
      <c r="H62" s="76"/>
      <c r="I62" s="31">
        <v>60</v>
      </c>
      <c r="J62" s="82">
        <v>81</v>
      </c>
      <c r="K62" s="82">
        <v>0</v>
      </c>
      <c r="L62" s="82">
        <v>0</v>
      </c>
      <c r="M62" s="82">
        <v>0</v>
      </c>
      <c r="N62" s="82">
        <v>81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81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-81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810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810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81</v>
      </c>
      <c r="DG62" s="81">
        <f t="shared" si="32"/>
        <v>-81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-78.558000000000007</v>
      </c>
      <c r="D63" s="82">
        <v>0</v>
      </c>
      <c r="E63" s="82">
        <v>0</v>
      </c>
      <c r="F63" s="82">
        <v>0</v>
      </c>
      <c r="G63" s="82">
        <v>-78.558000000000007</v>
      </c>
      <c r="H63" s="76"/>
      <c r="I63" s="31">
        <v>61</v>
      </c>
      <c r="J63" s="82">
        <v>78.558000000000007</v>
      </c>
      <c r="K63" s="82">
        <v>0</v>
      </c>
      <c r="L63" s="82">
        <v>0</v>
      </c>
      <c r="M63" s="82">
        <v>27.442</v>
      </c>
      <c r="N63" s="82">
        <v>106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-27.442</v>
      </c>
      <c r="AG63" s="82">
        <v>0</v>
      </c>
      <c r="AH63" s="82">
        <v>0</v>
      </c>
      <c r="AI63" s="82">
        <v>-27.442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78.558000000000007</v>
      </c>
      <c r="AV63" s="83">
        <f t="shared" si="13"/>
        <v>0</v>
      </c>
      <c r="AW63" s="83">
        <f t="shared" si="13"/>
        <v>0</v>
      </c>
      <c r="AX63" s="83">
        <f t="shared" si="13"/>
        <v>27.442</v>
      </c>
      <c r="AY63" s="83">
        <f t="shared" si="14"/>
        <v>-106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785.58</v>
      </c>
      <c r="CF63" s="80">
        <f t="shared" si="5"/>
        <v>0</v>
      </c>
      <c r="CG63" s="80">
        <f t="shared" si="5"/>
        <v>0</v>
      </c>
      <c r="CH63" s="80">
        <f t="shared" si="5"/>
        <v>274.42</v>
      </c>
      <c r="CI63" s="80">
        <f t="shared" si="24"/>
        <v>1060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78.558000000000007</v>
      </c>
      <c r="DG63" s="81">
        <f t="shared" si="32"/>
        <v>-106</v>
      </c>
      <c r="DH63" s="81">
        <f t="shared" si="33"/>
        <v>0</v>
      </c>
      <c r="DI63" s="81">
        <f t="shared" si="34"/>
        <v>0</v>
      </c>
      <c r="DJ63" s="81">
        <f t="shared" si="35"/>
        <v>27.442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-51.124000000000002</v>
      </c>
      <c r="D64" s="82">
        <v>0</v>
      </c>
      <c r="E64" s="82">
        <v>0</v>
      </c>
      <c r="F64" s="82">
        <v>0</v>
      </c>
      <c r="G64" s="82">
        <v>-51.124000000000002</v>
      </c>
      <c r="H64" s="76"/>
      <c r="I64" s="31">
        <v>62</v>
      </c>
      <c r="J64" s="82">
        <v>51.124000000000002</v>
      </c>
      <c r="K64" s="82">
        <v>0</v>
      </c>
      <c r="L64" s="82">
        <v>0</v>
      </c>
      <c r="M64" s="82">
        <v>39.875999999999998</v>
      </c>
      <c r="N64" s="82">
        <v>91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-39.875999999999998</v>
      </c>
      <c r="AG64" s="82">
        <v>0</v>
      </c>
      <c r="AH64" s="82">
        <v>0</v>
      </c>
      <c r="AI64" s="82">
        <v>-39.875999999999998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51.124000000000002</v>
      </c>
      <c r="AV64" s="83">
        <f t="shared" si="13"/>
        <v>0</v>
      </c>
      <c r="AW64" s="83">
        <f t="shared" si="13"/>
        <v>0</v>
      </c>
      <c r="AX64" s="83">
        <f t="shared" si="13"/>
        <v>39.875999999999998</v>
      </c>
      <c r="AY64" s="83">
        <f t="shared" si="14"/>
        <v>-91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511.24</v>
      </c>
      <c r="CF64" s="80">
        <f t="shared" si="5"/>
        <v>0</v>
      </c>
      <c r="CG64" s="80">
        <f t="shared" si="5"/>
        <v>0</v>
      </c>
      <c r="CH64" s="80">
        <f t="shared" si="5"/>
        <v>398.76</v>
      </c>
      <c r="CI64" s="80">
        <f t="shared" si="24"/>
        <v>910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51.124000000000002</v>
      </c>
      <c r="DG64" s="81">
        <f t="shared" si="32"/>
        <v>-91</v>
      </c>
      <c r="DH64" s="81">
        <f t="shared" si="33"/>
        <v>0</v>
      </c>
      <c r="DI64" s="81">
        <f t="shared" si="34"/>
        <v>0</v>
      </c>
      <c r="DJ64" s="81">
        <f t="shared" si="35"/>
        <v>39.875999999999998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-43.927999999999997</v>
      </c>
      <c r="D65" s="82">
        <v>0</v>
      </c>
      <c r="E65" s="82">
        <v>0</v>
      </c>
      <c r="F65" s="82">
        <v>0</v>
      </c>
      <c r="G65" s="82">
        <v>-43.927999999999997</v>
      </c>
      <c r="H65" s="76"/>
      <c r="I65" s="31">
        <v>63</v>
      </c>
      <c r="J65" s="82">
        <v>43.927999999999997</v>
      </c>
      <c r="K65" s="82">
        <v>0</v>
      </c>
      <c r="L65" s="82">
        <v>0</v>
      </c>
      <c r="M65" s="82">
        <v>37.072000000000003</v>
      </c>
      <c r="N65" s="82">
        <v>81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-37.072000000000003</v>
      </c>
      <c r="AG65" s="82">
        <v>0</v>
      </c>
      <c r="AH65" s="82">
        <v>0</v>
      </c>
      <c r="AI65" s="82">
        <v>-37.072000000000003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43.927999999999997</v>
      </c>
      <c r="AV65" s="83">
        <f t="shared" si="13"/>
        <v>0</v>
      </c>
      <c r="AW65" s="83">
        <f t="shared" si="13"/>
        <v>0</v>
      </c>
      <c r="AX65" s="83">
        <f t="shared" si="13"/>
        <v>37.072000000000003</v>
      </c>
      <c r="AY65" s="83">
        <f t="shared" si="14"/>
        <v>-81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439.28</v>
      </c>
      <c r="CF65" s="80">
        <f t="shared" si="5"/>
        <v>0</v>
      </c>
      <c r="CG65" s="80">
        <f t="shared" si="5"/>
        <v>0</v>
      </c>
      <c r="CH65" s="80">
        <f t="shared" si="5"/>
        <v>370.72</v>
      </c>
      <c r="CI65" s="80">
        <f t="shared" si="24"/>
        <v>810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43.927999999999997</v>
      </c>
      <c r="DG65" s="81">
        <f t="shared" si="32"/>
        <v>-81</v>
      </c>
      <c r="DH65" s="81">
        <f t="shared" si="33"/>
        <v>0</v>
      </c>
      <c r="DI65" s="81">
        <f t="shared" si="34"/>
        <v>0</v>
      </c>
      <c r="DJ65" s="81">
        <f t="shared" si="35"/>
        <v>37.072000000000003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-41.89</v>
      </c>
      <c r="D66" s="82">
        <v>0</v>
      </c>
      <c r="E66" s="82">
        <v>0</v>
      </c>
      <c r="F66" s="82">
        <v>0</v>
      </c>
      <c r="G66" s="82">
        <v>-41.89</v>
      </c>
      <c r="H66" s="76"/>
      <c r="I66" s="31">
        <v>64</v>
      </c>
      <c r="J66" s="82">
        <v>41.89</v>
      </c>
      <c r="K66" s="82">
        <v>0</v>
      </c>
      <c r="L66" s="82">
        <v>0</v>
      </c>
      <c r="M66" s="82">
        <v>34.11</v>
      </c>
      <c r="N66" s="82">
        <v>76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-34.11</v>
      </c>
      <c r="AG66" s="82">
        <v>0</v>
      </c>
      <c r="AH66" s="82">
        <v>0</v>
      </c>
      <c r="AI66" s="82">
        <v>-34.11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41.89</v>
      </c>
      <c r="AV66" s="83">
        <f t="shared" si="13"/>
        <v>0</v>
      </c>
      <c r="AW66" s="83">
        <f t="shared" si="13"/>
        <v>0</v>
      </c>
      <c r="AX66" s="83">
        <f t="shared" si="13"/>
        <v>34.11</v>
      </c>
      <c r="AY66" s="83">
        <f t="shared" si="14"/>
        <v>-76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418.9</v>
      </c>
      <c r="CF66" s="80">
        <f t="shared" si="5"/>
        <v>0</v>
      </c>
      <c r="CG66" s="80">
        <f t="shared" si="5"/>
        <v>0</v>
      </c>
      <c r="CH66" s="80">
        <f t="shared" si="5"/>
        <v>341.1</v>
      </c>
      <c r="CI66" s="80">
        <f t="shared" si="24"/>
        <v>760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41.89</v>
      </c>
      <c r="DG66" s="81">
        <f t="shared" si="32"/>
        <v>-76</v>
      </c>
      <c r="DH66" s="81">
        <f t="shared" si="33"/>
        <v>0</v>
      </c>
      <c r="DI66" s="81">
        <f t="shared" si="34"/>
        <v>0</v>
      </c>
      <c r="DJ66" s="81">
        <f t="shared" si="35"/>
        <v>34.11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-45.146000000000001</v>
      </c>
      <c r="D67" s="82">
        <v>0</v>
      </c>
      <c r="E67" s="82">
        <v>0</v>
      </c>
      <c r="F67" s="82">
        <v>0</v>
      </c>
      <c r="G67" s="82">
        <v>-45.146000000000001</v>
      </c>
      <c r="H67" s="76"/>
      <c r="I67" s="31">
        <v>65</v>
      </c>
      <c r="J67" s="82">
        <v>45.146000000000001</v>
      </c>
      <c r="K67" s="82">
        <v>0</v>
      </c>
      <c r="L67" s="82">
        <v>0</v>
      </c>
      <c r="M67" s="82">
        <v>20.853999999999999</v>
      </c>
      <c r="N67" s="82">
        <v>66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-20.853999999999999</v>
      </c>
      <c r="AG67" s="82">
        <v>0</v>
      </c>
      <c r="AH67" s="82">
        <v>0</v>
      </c>
      <c r="AI67" s="82">
        <v>-20.853999999999999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45.146000000000001</v>
      </c>
      <c r="AV67" s="83">
        <f t="shared" si="13"/>
        <v>0</v>
      </c>
      <c r="AW67" s="83">
        <f t="shared" si="13"/>
        <v>0</v>
      </c>
      <c r="AX67" s="83">
        <f t="shared" si="13"/>
        <v>20.853999999999999</v>
      </c>
      <c r="AY67" s="83">
        <f t="shared" si="14"/>
        <v>-66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451.46000000000004</v>
      </c>
      <c r="CF67" s="80">
        <f t="shared" si="23"/>
        <v>0</v>
      </c>
      <c r="CG67" s="80">
        <f t="shared" si="23"/>
        <v>0</v>
      </c>
      <c r="CH67" s="80">
        <f t="shared" si="23"/>
        <v>208.54</v>
      </c>
      <c r="CI67" s="80">
        <f t="shared" si="24"/>
        <v>660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45.146000000000001</v>
      </c>
      <c r="DG67" s="81">
        <f t="shared" si="32"/>
        <v>-66</v>
      </c>
      <c r="DH67" s="81">
        <f t="shared" si="33"/>
        <v>0</v>
      </c>
      <c r="DI67" s="81">
        <f t="shared" si="34"/>
        <v>0</v>
      </c>
      <c r="DJ67" s="81">
        <f t="shared" si="35"/>
        <v>20.853999999999999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-24.667000000000002</v>
      </c>
      <c r="D68" s="82">
        <v>0</v>
      </c>
      <c r="E68" s="82">
        <v>0</v>
      </c>
      <c r="F68" s="82">
        <v>0</v>
      </c>
      <c r="G68" s="82">
        <v>-24.667000000000002</v>
      </c>
      <c r="H68" s="76"/>
      <c r="I68" s="31">
        <v>66</v>
      </c>
      <c r="J68" s="82">
        <v>24.667000000000002</v>
      </c>
      <c r="K68" s="82">
        <v>0</v>
      </c>
      <c r="L68" s="82">
        <v>0</v>
      </c>
      <c r="M68" s="82">
        <v>1.333</v>
      </c>
      <c r="N68" s="82">
        <v>26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-1.333</v>
      </c>
      <c r="AG68" s="82">
        <v>0</v>
      </c>
      <c r="AH68" s="82">
        <v>0</v>
      </c>
      <c r="AI68" s="82">
        <v>-1.333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24.667000000000002</v>
      </c>
      <c r="AV68" s="83">
        <f t="shared" si="41"/>
        <v>0</v>
      </c>
      <c r="AW68" s="83">
        <f t="shared" si="41"/>
        <v>0</v>
      </c>
      <c r="AX68" s="83">
        <f t="shared" si="41"/>
        <v>1.333</v>
      </c>
      <c r="AY68" s="83">
        <f t="shared" ref="AY68:AY98" si="42">-SUM(AU68:AX68)</f>
        <v>-26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246.67000000000002</v>
      </c>
      <c r="CF68" s="80">
        <f t="shared" si="51"/>
        <v>0</v>
      </c>
      <c r="CG68" s="80">
        <f t="shared" si="51"/>
        <v>0</v>
      </c>
      <c r="CH68" s="80">
        <f t="shared" si="51"/>
        <v>13.33</v>
      </c>
      <c r="CI68" s="80">
        <f t="shared" ref="CI68:CI98" si="52">SUM(CE68:CH68)</f>
        <v>260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24.667000000000002</v>
      </c>
      <c r="DG68" s="81">
        <f t="shared" ref="DG68:DG99" si="60">AY68+AN68+BC68+BJ68+BQ68</f>
        <v>-26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1.333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-36</v>
      </c>
      <c r="D69" s="82">
        <v>0</v>
      </c>
      <c r="E69" s="82">
        <v>0</v>
      </c>
      <c r="F69" s="82">
        <v>0</v>
      </c>
      <c r="G69" s="82">
        <v>-36</v>
      </c>
      <c r="H69" s="76"/>
      <c r="I69" s="31">
        <v>67</v>
      </c>
      <c r="J69" s="82">
        <v>36</v>
      </c>
      <c r="K69" s="82">
        <v>0</v>
      </c>
      <c r="L69" s="82">
        <v>0</v>
      </c>
      <c r="M69" s="82">
        <v>0</v>
      </c>
      <c r="N69" s="82">
        <v>36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36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-36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360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360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36</v>
      </c>
      <c r="DG69" s="81">
        <f t="shared" si="60"/>
        <v>-36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-56</v>
      </c>
      <c r="D70" s="82">
        <v>0</v>
      </c>
      <c r="E70" s="82">
        <v>0</v>
      </c>
      <c r="F70" s="82">
        <v>0</v>
      </c>
      <c r="G70" s="82">
        <v>-56</v>
      </c>
      <c r="H70" s="76"/>
      <c r="I70" s="31">
        <v>68</v>
      </c>
      <c r="J70" s="82">
        <v>56</v>
      </c>
      <c r="K70" s="82">
        <v>0</v>
      </c>
      <c r="L70" s="82">
        <v>0</v>
      </c>
      <c r="M70" s="82">
        <v>0</v>
      </c>
      <c r="N70" s="82">
        <v>56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56</v>
      </c>
      <c r="DG70" s="81">
        <f t="shared" si="60"/>
        <v>-56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-30</v>
      </c>
      <c r="D71" s="82">
        <v>0</v>
      </c>
      <c r="E71" s="82">
        <v>0</v>
      </c>
      <c r="F71" s="82">
        <v>0</v>
      </c>
      <c r="G71" s="82">
        <v>-30</v>
      </c>
      <c r="H71" s="76"/>
      <c r="I71" s="31">
        <v>69</v>
      </c>
      <c r="J71" s="82">
        <v>30</v>
      </c>
      <c r="K71" s="82">
        <v>0</v>
      </c>
      <c r="L71" s="82">
        <v>0</v>
      </c>
      <c r="M71" s="82">
        <v>0</v>
      </c>
      <c r="N71" s="82">
        <v>30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30</v>
      </c>
      <c r="DG71" s="81">
        <f t="shared" si="60"/>
        <v>-30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-30</v>
      </c>
      <c r="D72" s="82">
        <v>0</v>
      </c>
      <c r="E72" s="82">
        <v>0</v>
      </c>
      <c r="F72" s="82">
        <v>0</v>
      </c>
      <c r="G72" s="82">
        <v>-30</v>
      </c>
      <c r="H72" s="76"/>
      <c r="I72" s="31">
        <v>70</v>
      </c>
      <c r="J72" s="82">
        <v>30</v>
      </c>
      <c r="K72" s="82">
        <v>0</v>
      </c>
      <c r="L72" s="82">
        <v>0</v>
      </c>
      <c r="M72" s="82">
        <v>0</v>
      </c>
      <c r="N72" s="82">
        <v>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30</v>
      </c>
      <c r="DG72" s="81">
        <f t="shared" si="60"/>
        <v>-30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-25</v>
      </c>
      <c r="D73" s="82">
        <v>0</v>
      </c>
      <c r="E73" s="82">
        <v>0</v>
      </c>
      <c r="F73" s="82">
        <v>0</v>
      </c>
      <c r="G73" s="82">
        <v>-25</v>
      </c>
      <c r="H73" s="76"/>
      <c r="I73" s="31">
        <v>71</v>
      </c>
      <c r="J73" s="82">
        <v>25</v>
      </c>
      <c r="K73" s="82">
        <v>0</v>
      </c>
      <c r="L73" s="82">
        <v>0</v>
      </c>
      <c r="M73" s="82">
        <v>0</v>
      </c>
      <c r="N73" s="82">
        <v>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25</v>
      </c>
      <c r="DG73" s="81">
        <f t="shared" si="60"/>
        <v>-25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-25</v>
      </c>
      <c r="D74" s="82">
        <v>0</v>
      </c>
      <c r="E74" s="82">
        <v>0</v>
      </c>
      <c r="F74" s="82">
        <v>0</v>
      </c>
      <c r="G74" s="82">
        <v>-25</v>
      </c>
      <c r="H74" s="76"/>
      <c r="I74" s="31">
        <v>72</v>
      </c>
      <c r="J74" s="82">
        <v>25</v>
      </c>
      <c r="K74" s="82">
        <v>0</v>
      </c>
      <c r="L74" s="82">
        <v>0</v>
      </c>
      <c r="M74" s="82">
        <v>0</v>
      </c>
      <c r="N74" s="82">
        <v>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25</v>
      </c>
      <c r="DG74" s="81">
        <f t="shared" si="60"/>
        <v>-25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-35</v>
      </c>
      <c r="D75" s="82">
        <v>0</v>
      </c>
      <c r="E75" s="82">
        <v>0</v>
      </c>
      <c r="F75" s="82">
        <v>0</v>
      </c>
      <c r="G75" s="82">
        <v>-35</v>
      </c>
      <c r="H75" s="76"/>
      <c r="I75" s="31">
        <v>73</v>
      </c>
      <c r="J75" s="82">
        <v>35</v>
      </c>
      <c r="K75" s="82">
        <v>0</v>
      </c>
      <c r="L75" s="82">
        <v>0</v>
      </c>
      <c r="M75" s="82">
        <v>0</v>
      </c>
      <c r="N75" s="82">
        <v>35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35</v>
      </c>
      <c r="DG75" s="81">
        <f t="shared" si="60"/>
        <v>-35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-55</v>
      </c>
      <c r="D76" s="82">
        <v>0</v>
      </c>
      <c r="E76" s="82">
        <v>0</v>
      </c>
      <c r="F76" s="82">
        <v>0</v>
      </c>
      <c r="G76" s="82">
        <v>-55</v>
      </c>
      <c r="H76" s="76"/>
      <c r="I76" s="31">
        <v>74</v>
      </c>
      <c r="J76" s="82">
        <v>55</v>
      </c>
      <c r="K76" s="82">
        <v>0</v>
      </c>
      <c r="L76" s="82">
        <v>0</v>
      </c>
      <c r="M76" s="82">
        <v>0</v>
      </c>
      <c r="N76" s="82">
        <v>55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55</v>
      </c>
      <c r="DG76" s="81">
        <f t="shared" si="60"/>
        <v>-55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-11.853999999999999</v>
      </c>
      <c r="D77" s="82">
        <v>0</v>
      </c>
      <c r="E77" s="82">
        <v>0</v>
      </c>
      <c r="F77" s="82">
        <v>-16.146000000000001</v>
      </c>
      <c r="G77" s="82">
        <v>-28</v>
      </c>
      <c r="H77" s="76"/>
      <c r="I77" s="31">
        <v>75</v>
      </c>
      <c r="J77" s="82">
        <v>11.853999999999999</v>
      </c>
      <c r="K77" s="82">
        <v>0</v>
      </c>
      <c r="L77" s="82">
        <v>0</v>
      </c>
      <c r="M77" s="82">
        <v>0</v>
      </c>
      <c r="N77" s="82">
        <v>11.853999999999999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16.146000000000001</v>
      </c>
      <c r="AF77" s="82">
        <v>0</v>
      </c>
      <c r="AG77" s="82">
        <v>0</v>
      </c>
      <c r="AH77" s="82">
        <v>0</v>
      </c>
      <c r="AI77" s="82">
        <v>16.146000000000001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11.853999999999999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-11.853999999999999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16.146000000000001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-16.146000000000001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118.53999999999999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118.53999999999999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161.46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161.46</v>
      </c>
      <c r="DF77" s="81">
        <f t="shared" si="59"/>
        <v>28</v>
      </c>
      <c r="DG77" s="81">
        <f t="shared" si="60"/>
        <v>-11.853999999999999</v>
      </c>
      <c r="DH77" s="81">
        <f t="shared" si="61"/>
        <v>0</v>
      </c>
      <c r="DI77" s="81">
        <f t="shared" si="62"/>
        <v>0</v>
      </c>
      <c r="DJ77" s="81">
        <f t="shared" si="63"/>
        <v>-16.146000000000001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-17.780999999999999</v>
      </c>
      <c r="D82" s="82">
        <v>0</v>
      </c>
      <c r="E82" s="82">
        <v>0</v>
      </c>
      <c r="F82" s="82">
        <v>-24.219000000000001</v>
      </c>
      <c r="G82" s="82">
        <v>-42</v>
      </c>
      <c r="H82" s="76"/>
      <c r="I82" s="31">
        <v>80</v>
      </c>
      <c r="J82" s="82">
        <v>17.780999999999999</v>
      </c>
      <c r="K82" s="82">
        <v>0</v>
      </c>
      <c r="L82" s="82">
        <v>0</v>
      </c>
      <c r="M82" s="82">
        <v>0</v>
      </c>
      <c r="N82" s="82">
        <v>17.780999999999999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24.219000000000001</v>
      </c>
      <c r="AF82" s="82">
        <v>0</v>
      </c>
      <c r="AG82" s="82">
        <v>0</v>
      </c>
      <c r="AH82" s="82">
        <v>0</v>
      </c>
      <c r="AI82" s="82">
        <v>24.219000000000001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17.780999999999999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-17.780999999999999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24.219000000000001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-24.219000000000001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177.81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177.81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242.19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242.19</v>
      </c>
      <c r="DF82" s="81">
        <f t="shared" si="59"/>
        <v>42</v>
      </c>
      <c r="DG82" s="81">
        <f t="shared" si="60"/>
        <v>-17.780999999999999</v>
      </c>
      <c r="DH82" s="81">
        <f t="shared" si="61"/>
        <v>0</v>
      </c>
      <c r="DI82" s="81">
        <f t="shared" si="62"/>
        <v>0</v>
      </c>
      <c r="DJ82" s="81">
        <f t="shared" si="63"/>
        <v>-24.219000000000001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-14.818</v>
      </c>
      <c r="D86" s="82">
        <v>0</v>
      </c>
      <c r="E86" s="82">
        <v>0</v>
      </c>
      <c r="F86" s="82">
        <v>-20.181999999999999</v>
      </c>
      <c r="G86" s="82">
        <v>-35</v>
      </c>
      <c r="H86" s="76"/>
      <c r="I86" s="31">
        <v>84</v>
      </c>
      <c r="J86" s="82">
        <v>14.818</v>
      </c>
      <c r="K86" s="82">
        <v>0</v>
      </c>
      <c r="L86" s="82">
        <v>0</v>
      </c>
      <c r="M86" s="82">
        <v>0</v>
      </c>
      <c r="N86" s="82">
        <v>14.818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20.181999999999999</v>
      </c>
      <c r="AF86" s="82">
        <v>0</v>
      </c>
      <c r="AG86" s="82">
        <v>0</v>
      </c>
      <c r="AH86" s="82">
        <v>0</v>
      </c>
      <c r="AI86" s="82">
        <v>20.181999999999999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14.818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-14.818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20.181999999999999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-20.181999999999999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148.18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148.18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201.82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201.82</v>
      </c>
      <c r="DF86" s="81">
        <f t="shared" si="59"/>
        <v>35</v>
      </c>
      <c r="DG86" s="81">
        <f t="shared" si="60"/>
        <v>-14.818</v>
      </c>
      <c r="DH86" s="81">
        <f t="shared" si="61"/>
        <v>0</v>
      </c>
      <c r="DI86" s="81">
        <f t="shared" si="62"/>
        <v>0</v>
      </c>
      <c r="DJ86" s="81">
        <f t="shared" si="63"/>
        <v>-20.181999999999999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</v>
      </c>
      <c r="D89" s="82">
        <v>0</v>
      </c>
      <c r="E89" s="82">
        <v>0</v>
      </c>
      <c r="F89" s="82">
        <v>-48</v>
      </c>
      <c r="G89" s="82">
        <v>-53</v>
      </c>
      <c r="H89" s="76"/>
      <c r="I89" s="31">
        <v>87</v>
      </c>
      <c r="J89" s="82">
        <v>5</v>
      </c>
      <c r="K89" s="82">
        <v>0</v>
      </c>
      <c r="L89" s="82">
        <v>0</v>
      </c>
      <c r="M89" s="82">
        <v>0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48</v>
      </c>
      <c r="AF89" s="82">
        <v>0</v>
      </c>
      <c r="AG89" s="82">
        <v>0</v>
      </c>
      <c r="AH89" s="82">
        <v>0</v>
      </c>
      <c r="AI89" s="82">
        <v>48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480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480</v>
      </c>
      <c r="DF89" s="81">
        <f t="shared" si="59"/>
        <v>53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-48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-103</v>
      </c>
      <c r="G90" s="82">
        <v>-103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103</v>
      </c>
      <c r="AF90" s="82">
        <v>0</v>
      </c>
      <c r="AG90" s="82">
        <v>0</v>
      </c>
      <c r="AH90" s="82">
        <v>0</v>
      </c>
      <c r="AI90" s="82">
        <v>103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1030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1030</v>
      </c>
      <c r="DF90" s="81">
        <f t="shared" si="59"/>
        <v>103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-122.069</v>
      </c>
      <c r="D93" s="82">
        <v>0</v>
      </c>
      <c r="E93" s="82">
        <v>0</v>
      </c>
      <c r="F93" s="82">
        <v>0</v>
      </c>
      <c r="G93" s="82">
        <v>-122.069</v>
      </c>
      <c r="H93" s="76"/>
      <c r="I93" s="31">
        <v>91</v>
      </c>
      <c r="J93" s="82">
        <v>122.069</v>
      </c>
      <c r="K93" s="82">
        <v>0</v>
      </c>
      <c r="L93" s="82">
        <v>0</v>
      </c>
      <c r="M93" s="82">
        <v>32.930999999999997</v>
      </c>
      <c r="N93" s="82">
        <v>155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-32.930999999999997</v>
      </c>
      <c r="AG93" s="82">
        <v>0</v>
      </c>
      <c r="AH93" s="82">
        <v>0</v>
      </c>
      <c r="AI93" s="82">
        <v>-32.930999999999997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122.069</v>
      </c>
      <c r="AV93" s="83">
        <f t="shared" si="41"/>
        <v>0</v>
      </c>
      <c r="AW93" s="83">
        <f t="shared" si="41"/>
        <v>0</v>
      </c>
      <c r="AX93" s="83">
        <f t="shared" si="41"/>
        <v>32.930999999999997</v>
      </c>
      <c r="AY93" s="83">
        <f t="shared" si="42"/>
        <v>-155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1220.69</v>
      </c>
      <c r="CF93" s="80">
        <f t="shared" si="51"/>
        <v>0</v>
      </c>
      <c r="CG93" s="80">
        <f t="shared" si="51"/>
        <v>0</v>
      </c>
      <c r="CH93" s="80">
        <f t="shared" si="51"/>
        <v>329.30999999999995</v>
      </c>
      <c r="CI93" s="80">
        <f t="shared" si="52"/>
        <v>1550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122.069</v>
      </c>
      <c r="DG93" s="81">
        <f t="shared" si="60"/>
        <v>-155</v>
      </c>
      <c r="DH93" s="81">
        <f t="shared" si="61"/>
        <v>0</v>
      </c>
      <c r="DI93" s="81">
        <f t="shared" si="62"/>
        <v>0</v>
      </c>
      <c r="DJ93" s="81">
        <f t="shared" si="63"/>
        <v>32.930999999999997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-65.078999999999994</v>
      </c>
      <c r="D94" s="82">
        <v>0</v>
      </c>
      <c r="E94" s="82">
        <v>0</v>
      </c>
      <c r="F94" s="82">
        <v>0</v>
      </c>
      <c r="G94" s="82">
        <v>-65.078999999999994</v>
      </c>
      <c r="H94" s="76"/>
      <c r="I94" s="31">
        <v>92</v>
      </c>
      <c r="J94" s="82">
        <v>65.078999999999994</v>
      </c>
      <c r="K94" s="82">
        <v>0</v>
      </c>
      <c r="L94" s="82">
        <v>0</v>
      </c>
      <c r="M94" s="82">
        <v>54.920999999999999</v>
      </c>
      <c r="N94" s="82">
        <v>120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-54.920999999999999</v>
      </c>
      <c r="AG94" s="82">
        <v>0</v>
      </c>
      <c r="AH94" s="82">
        <v>0</v>
      </c>
      <c r="AI94" s="82">
        <v>-54.920999999999999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65.078999999999994</v>
      </c>
      <c r="AV94" s="83">
        <f t="shared" si="41"/>
        <v>0</v>
      </c>
      <c r="AW94" s="83">
        <f t="shared" si="41"/>
        <v>0</v>
      </c>
      <c r="AX94" s="83">
        <f t="shared" si="41"/>
        <v>54.920999999999999</v>
      </c>
      <c r="AY94" s="83">
        <f t="shared" si="42"/>
        <v>-120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650.79</v>
      </c>
      <c r="CF94" s="80">
        <f t="shared" si="51"/>
        <v>0</v>
      </c>
      <c r="CG94" s="80">
        <f t="shared" si="51"/>
        <v>0</v>
      </c>
      <c r="CH94" s="80">
        <f t="shared" si="51"/>
        <v>549.21</v>
      </c>
      <c r="CI94" s="80">
        <f t="shared" si="52"/>
        <v>1200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65.078999999999994</v>
      </c>
      <c r="DG94" s="81">
        <f t="shared" si="60"/>
        <v>-120</v>
      </c>
      <c r="DH94" s="81">
        <f t="shared" si="61"/>
        <v>0</v>
      </c>
      <c r="DI94" s="81">
        <f t="shared" si="62"/>
        <v>0</v>
      </c>
      <c r="DJ94" s="81">
        <f t="shared" si="63"/>
        <v>54.920999999999999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-51.521000000000001</v>
      </c>
      <c r="D95" s="82">
        <v>0</v>
      </c>
      <c r="E95" s="82">
        <v>0</v>
      </c>
      <c r="F95" s="82">
        <v>0</v>
      </c>
      <c r="G95" s="82">
        <v>-51.521000000000001</v>
      </c>
      <c r="H95" s="76"/>
      <c r="I95" s="31">
        <v>93</v>
      </c>
      <c r="J95" s="82">
        <v>51.521000000000001</v>
      </c>
      <c r="K95" s="82">
        <v>0</v>
      </c>
      <c r="L95" s="82">
        <v>0</v>
      </c>
      <c r="M95" s="82">
        <v>43.478999999999999</v>
      </c>
      <c r="N95" s="82">
        <v>95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-43.478999999999999</v>
      </c>
      <c r="AG95" s="82">
        <v>0</v>
      </c>
      <c r="AH95" s="82">
        <v>0</v>
      </c>
      <c r="AI95" s="82">
        <v>-43.478999999999999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51.521000000000001</v>
      </c>
      <c r="AV95" s="83">
        <f t="shared" si="41"/>
        <v>0</v>
      </c>
      <c r="AW95" s="83">
        <f t="shared" si="41"/>
        <v>0</v>
      </c>
      <c r="AX95" s="83">
        <f t="shared" si="41"/>
        <v>43.478999999999999</v>
      </c>
      <c r="AY95" s="83">
        <f t="shared" si="42"/>
        <v>-95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515.21</v>
      </c>
      <c r="CF95" s="80">
        <f t="shared" si="51"/>
        <v>0</v>
      </c>
      <c r="CG95" s="80">
        <f t="shared" si="51"/>
        <v>0</v>
      </c>
      <c r="CH95" s="80">
        <f t="shared" si="51"/>
        <v>434.78999999999996</v>
      </c>
      <c r="CI95" s="80">
        <f t="shared" si="52"/>
        <v>950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51.521000000000001</v>
      </c>
      <c r="DG95" s="81">
        <f t="shared" si="60"/>
        <v>-95</v>
      </c>
      <c r="DH95" s="81">
        <f t="shared" si="61"/>
        <v>0</v>
      </c>
      <c r="DI95" s="81">
        <f t="shared" si="62"/>
        <v>0</v>
      </c>
      <c r="DJ95" s="81">
        <f t="shared" si="63"/>
        <v>43.478999999999999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-43.386000000000003</v>
      </c>
      <c r="D96" s="82">
        <v>0</v>
      </c>
      <c r="E96" s="82">
        <v>0</v>
      </c>
      <c r="F96" s="82">
        <v>0</v>
      </c>
      <c r="G96" s="82">
        <v>-43.386000000000003</v>
      </c>
      <c r="H96" s="76"/>
      <c r="I96" s="31">
        <v>94</v>
      </c>
      <c r="J96" s="82">
        <v>43.386000000000003</v>
      </c>
      <c r="K96" s="82">
        <v>0</v>
      </c>
      <c r="L96" s="82">
        <v>0</v>
      </c>
      <c r="M96" s="82">
        <v>36.613999999999997</v>
      </c>
      <c r="N96" s="82">
        <v>80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-36.613999999999997</v>
      </c>
      <c r="AG96" s="82">
        <v>0</v>
      </c>
      <c r="AH96" s="82">
        <v>0</v>
      </c>
      <c r="AI96" s="82">
        <v>-36.613999999999997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43.386000000000003</v>
      </c>
      <c r="AV96" s="83">
        <f t="shared" si="41"/>
        <v>0</v>
      </c>
      <c r="AW96" s="83">
        <f t="shared" si="41"/>
        <v>0</v>
      </c>
      <c r="AX96" s="83">
        <f t="shared" si="41"/>
        <v>36.613999999999997</v>
      </c>
      <c r="AY96" s="83">
        <f t="shared" si="42"/>
        <v>-80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433.86</v>
      </c>
      <c r="CF96" s="80">
        <f t="shared" si="51"/>
        <v>0</v>
      </c>
      <c r="CG96" s="80">
        <f t="shared" si="51"/>
        <v>0</v>
      </c>
      <c r="CH96" s="80">
        <f t="shared" si="51"/>
        <v>366.14</v>
      </c>
      <c r="CI96" s="80">
        <f t="shared" si="52"/>
        <v>800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43.386000000000003</v>
      </c>
      <c r="DG96" s="81">
        <f t="shared" si="60"/>
        <v>-80</v>
      </c>
      <c r="DH96" s="81">
        <f t="shared" si="61"/>
        <v>0</v>
      </c>
      <c r="DI96" s="81">
        <f t="shared" si="62"/>
        <v>0</v>
      </c>
      <c r="DJ96" s="81">
        <f t="shared" si="63"/>
        <v>36.613999999999997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-43.386000000000003</v>
      </c>
      <c r="D97" s="82">
        <v>0</v>
      </c>
      <c r="E97" s="82">
        <v>0</v>
      </c>
      <c r="F97" s="82">
        <v>0</v>
      </c>
      <c r="G97" s="82">
        <v>-43.386000000000003</v>
      </c>
      <c r="H97" s="76"/>
      <c r="I97" s="31">
        <v>95</v>
      </c>
      <c r="J97" s="82">
        <v>43.386000000000003</v>
      </c>
      <c r="K97" s="82">
        <v>0</v>
      </c>
      <c r="L97" s="82">
        <v>0</v>
      </c>
      <c r="M97" s="82">
        <v>36.613999999999997</v>
      </c>
      <c r="N97" s="82">
        <v>80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-36.613999999999997</v>
      </c>
      <c r="AG97" s="82">
        <v>0</v>
      </c>
      <c r="AH97" s="82">
        <v>0</v>
      </c>
      <c r="AI97" s="82">
        <v>-36.613999999999997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43.386000000000003</v>
      </c>
      <c r="AV97" s="83">
        <f t="shared" si="41"/>
        <v>0</v>
      </c>
      <c r="AW97" s="83">
        <f t="shared" si="41"/>
        <v>0</v>
      </c>
      <c r="AX97" s="83">
        <f t="shared" si="41"/>
        <v>36.613999999999997</v>
      </c>
      <c r="AY97" s="83">
        <f t="shared" si="42"/>
        <v>-80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433.86</v>
      </c>
      <c r="CF97" s="80">
        <f t="shared" si="51"/>
        <v>0</v>
      </c>
      <c r="CG97" s="80">
        <f t="shared" si="51"/>
        <v>0</v>
      </c>
      <c r="CH97" s="80">
        <f t="shared" si="51"/>
        <v>366.14</v>
      </c>
      <c r="CI97" s="80">
        <f t="shared" si="52"/>
        <v>800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43.386000000000003</v>
      </c>
      <c r="DG97" s="81">
        <f t="shared" si="60"/>
        <v>-80</v>
      </c>
      <c r="DH97" s="81">
        <f t="shared" si="61"/>
        <v>0</v>
      </c>
      <c r="DI97" s="81">
        <f t="shared" si="62"/>
        <v>0</v>
      </c>
      <c r="DJ97" s="81">
        <f t="shared" si="63"/>
        <v>36.613999999999997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-46.097999999999999</v>
      </c>
      <c r="D98" s="82">
        <v>0</v>
      </c>
      <c r="E98" s="82">
        <v>0</v>
      </c>
      <c r="F98" s="82">
        <v>0</v>
      </c>
      <c r="G98" s="82">
        <v>-46.097999999999999</v>
      </c>
      <c r="H98" s="76"/>
      <c r="I98" s="31">
        <v>96</v>
      </c>
      <c r="J98" s="82">
        <v>46.097999999999999</v>
      </c>
      <c r="K98" s="82">
        <v>0</v>
      </c>
      <c r="L98" s="82">
        <v>0</v>
      </c>
      <c r="M98" s="82">
        <v>38.902000000000001</v>
      </c>
      <c r="N98" s="82">
        <v>85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-38.902000000000001</v>
      </c>
      <c r="AG98" s="82">
        <v>0</v>
      </c>
      <c r="AH98" s="82">
        <v>0</v>
      </c>
      <c r="AI98" s="82">
        <v>-38.902000000000001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46.097999999999999</v>
      </c>
      <c r="AV98" s="83">
        <f t="shared" si="41"/>
        <v>0</v>
      </c>
      <c r="AW98" s="83">
        <f t="shared" si="41"/>
        <v>0</v>
      </c>
      <c r="AX98" s="83">
        <f t="shared" si="41"/>
        <v>38.902000000000001</v>
      </c>
      <c r="AY98" s="83">
        <f t="shared" si="42"/>
        <v>-85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11620.476036</v>
      </c>
      <c r="CF98" s="80">
        <f t="shared" si="51"/>
        <v>0</v>
      </c>
      <c r="CG98" s="80">
        <f t="shared" si="51"/>
        <v>0</v>
      </c>
      <c r="CH98" s="80">
        <f t="shared" si="51"/>
        <v>9806.4939640000011</v>
      </c>
      <c r="CI98" s="80">
        <f t="shared" si="52"/>
        <v>21426.97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46.097999999999999</v>
      </c>
      <c r="DG98" s="81">
        <f t="shared" si="60"/>
        <v>-85</v>
      </c>
      <c r="DH98" s="81">
        <f t="shared" si="61"/>
        <v>0</v>
      </c>
      <c r="DI98" s="81">
        <f t="shared" si="62"/>
        <v>0</v>
      </c>
      <c r="DJ98" s="81">
        <f t="shared" si="63"/>
        <v>38.902000000000001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1.02431125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0.13532424999999998</v>
      </c>
      <c r="AY99" s="87">
        <f t="shared" si="65"/>
        <v>-1.1596354999999998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9.6060499999999993E-2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-9.6060499999999993E-2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1.3032986509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0.37076109910000005</v>
      </c>
      <c r="CI99" s="89">
        <f t="shared" si="70"/>
        <v>1.6740597500000001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9.6060500000000007E-2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9.6060500000000007E-2</v>
      </c>
      <c r="DE99" s="86"/>
      <c r="DF99" s="81">
        <f t="shared" si="59"/>
        <v>1.1203717499999999</v>
      </c>
      <c r="DG99" s="81">
        <f t="shared" si="60"/>
        <v>-1.1596354999999998</v>
      </c>
      <c r="DH99" s="81">
        <f t="shared" si="61"/>
        <v>0</v>
      </c>
      <c r="DI99" s="81">
        <f t="shared" si="62"/>
        <v>0</v>
      </c>
      <c r="DJ99" s="81">
        <f t="shared" si="63"/>
        <v>3.9263749999999986E-2</v>
      </c>
      <c r="DK99" s="84">
        <f>SUM(DF99:DJ99)</f>
        <v>5.5511151231257827E-17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685.51594699999998</v>
      </c>
      <c r="C3" s="174">
        <f ca="1">$B3*C$1/100</f>
        <v>509.89651970107911</v>
      </c>
      <c r="D3" s="175">
        <f t="shared" ref="D3:F18" ca="1" si="0">$B3*D$1/100</f>
        <v>163.39498530295711</v>
      </c>
      <c r="E3" s="175">
        <f t="shared" ca="1" si="0"/>
        <v>9.3154860534769544</v>
      </c>
      <c r="F3" s="176">
        <f t="shared" ca="1" si="0"/>
        <v>2.9089559424869349</v>
      </c>
      <c r="G3" s="173">
        <f t="shared" ref="G3:G66" ca="1" si="1">INDIRECT("ISGS_exbus!" &amp; $V$3 &amp; X3)</f>
        <v>685.51594699999998</v>
      </c>
      <c r="H3" s="173">
        <f t="shared" ref="H3:H66" ca="1" si="2">INDIRECT("ISGS_Delhi_pp!" &amp; $V$3 &amp; X3)</f>
        <v>661.45433700000001</v>
      </c>
      <c r="I3" s="177">
        <f ca="1">INDIRECT("BRPL_EOD!" &amp; $V$3 &amp; X3)</f>
        <v>491.99</v>
      </c>
      <c r="J3" s="175">
        <f ca="1">INDIRECT("BYPL_EOD!" &amp; $V$3 &amp; X3)</f>
        <v>157.69</v>
      </c>
      <c r="K3" s="175">
        <f ca="1">INDIRECT("TPDDL_EOD!" &amp; $V$3 &amp; X3)</f>
        <v>8.99</v>
      </c>
      <c r="L3" s="175">
        <f ca="1">INDIRECT("NDMC_EOD!" &amp; $V$3 &amp; X3)</f>
        <v>2.78</v>
      </c>
      <c r="M3" s="176">
        <f ca="1">SUM(I3:L3)</f>
        <v>661.45</v>
      </c>
      <c r="N3" s="174">
        <f ca="1">INDIRECT("BRPL_ISGS_exbus!" &amp; $V$3 &amp; X3)</f>
        <v>491.99322588348326</v>
      </c>
      <c r="O3" s="175">
        <f ca="1">INDIRECT("BYPL_ISGS_exbus!" &amp; $V$3 &amp; X3)</f>
        <v>157.69103394289817</v>
      </c>
      <c r="P3" s="175">
        <f ca="1">INDIRECT("TPDDL_ISGS_exbus!" &amp; $V$3 &amp; X3)</f>
        <v>8.990058945695063</v>
      </c>
      <c r="Q3" s="175">
        <f ca="1">INDIRECT("NDMC_ISGS_exbus!" &amp; $V$3 &amp; X3)</f>
        <v>2.7800182279235011</v>
      </c>
      <c r="R3" s="176">
        <f ca="1">SUM(N3:Q3)</f>
        <v>661.45433700000001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685.51594699999998</v>
      </c>
      <c r="C4" s="178">
        <f t="shared" ref="C4:F35" ca="1" si="4">$B4*C$1/100</f>
        <v>509.89651970107911</v>
      </c>
      <c r="D4" s="179">
        <f t="shared" ca="1" si="0"/>
        <v>163.39498530295711</v>
      </c>
      <c r="E4" s="179">
        <f t="shared" ca="1" si="0"/>
        <v>9.3154860534769544</v>
      </c>
      <c r="F4" s="180">
        <f t="shared" ca="1" si="0"/>
        <v>2.9089559424869349</v>
      </c>
      <c r="G4" s="181">
        <f t="shared" ca="1" si="1"/>
        <v>685.51594699999998</v>
      </c>
      <c r="H4" s="181">
        <f t="shared" ca="1" si="2"/>
        <v>661.45433700000001</v>
      </c>
      <c r="I4" s="182">
        <f t="shared" ref="I4:I67" ca="1" si="5">INDIRECT("BRPL_EOD!" &amp; $V$3 &amp; X4)</f>
        <v>491.99</v>
      </c>
      <c r="J4" s="179">
        <f t="shared" ref="J4:J67" ca="1" si="6">INDIRECT("BYPL_EOD!" &amp; $V$3 &amp; X4)</f>
        <v>157.69</v>
      </c>
      <c r="K4" s="179">
        <f t="shared" ref="K4:K67" ca="1" si="7">INDIRECT("TPDDL_EOD!" &amp; $V$3 &amp; X4)</f>
        <v>8.99</v>
      </c>
      <c r="L4" s="179">
        <f t="shared" ref="L4:L67" ca="1" si="8">INDIRECT("NDMC_EOD!" &amp; $V$3 &amp; X4)</f>
        <v>2.78</v>
      </c>
      <c r="M4" s="180">
        <f t="shared" ref="M4:M67" ca="1" si="9">SUM(I4:L4)</f>
        <v>661.45</v>
      </c>
      <c r="N4" s="178">
        <f t="shared" ref="N4:N67" ca="1" si="10">INDIRECT("BRPL_ISGS_exbus!" &amp; $V$3 &amp; X4)</f>
        <v>491.99322588348326</v>
      </c>
      <c r="O4" s="179">
        <f t="shared" ref="O4:O67" ca="1" si="11">INDIRECT("BYPL_ISGS_exbus!" &amp; $V$3 &amp; X4)</f>
        <v>157.69103394289817</v>
      </c>
      <c r="P4" s="179">
        <f t="shared" ref="P4:P67" ca="1" si="12">INDIRECT("TPDDL_ISGS_exbus!" &amp; $V$3 &amp; X4)</f>
        <v>8.990058945695063</v>
      </c>
      <c r="Q4" s="179">
        <f t="shared" ref="Q4:Q67" ca="1" si="13">INDIRECT("NDMC_ISGS_exbus!" &amp; $V$3 &amp; X4)</f>
        <v>2.7800182279235011</v>
      </c>
      <c r="R4" s="180">
        <f t="shared" ref="R4:R67" ca="1" si="14">SUM(N4:Q4)</f>
        <v>661.45433700000001</v>
      </c>
      <c r="W4" s="46"/>
      <c r="X4" s="46">
        <v>4</v>
      </c>
    </row>
    <row r="5" spans="1:24">
      <c r="A5" s="61" t="s">
        <v>47</v>
      </c>
      <c r="B5" s="173">
        <f t="shared" ca="1" si="3"/>
        <v>685.51594699999998</v>
      </c>
      <c r="C5" s="178">
        <f t="shared" ca="1" si="4"/>
        <v>509.89651970107911</v>
      </c>
      <c r="D5" s="179">
        <f t="shared" ca="1" si="0"/>
        <v>163.39498530295711</v>
      </c>
      <c r="E5" s="179">
        <f t="shared" ca="1" si="0"/>
        <v>9.3154860534769544</v>
      </c>
      <c r="F5" s="180">
        <f t="shared" ca="1" si="0"/>
        <v>2.9089559424869349</v>
      </c>
      <c r="G5" s="181">
        <f t="shared" ca="1" si="1"/>
        <v>685.51594699999998</v>
      </c>
      <c r="H5" s="181">
        <f t="shared" ca="1" si="2"/>
        <v>661.45433700000001</v>
      </c>
      <c r="I5" s="182">
        <f t="shared" ca="1" si="5"/>
        <v>491.99</v>
      </c>
      <c r="J5" s="179">
        <f t="shared" ca="1" si="6"/>
        <v>157.69</v>
      </c>
      <c r="K5" s="179">
        <f t="shared" ca="1" si="7"/>
        <v>8.99</v>
      </c>
      <c r="L5" s="179">
        <f t="shared" ca="1" si="8"/>
        <v>2.78</v>
      </c>
      <c r="M5" s="180">
        <f t="shared" ca="1" si="9"/>
        <v>661.45</v>
      </c>
      <c r="N5" s="178">
        <f t="shared" ca="1" si="10"/>
        <v>491.99322588348326</v>
      </c>
      <c r="O5" s="179">
        <f t="shared" ca="1" si="11"/>
        <v>157.69103394289817</v>
      </c>
      <c r="P5" s="179">
        <f t="shared" ca="1" si="12"/>
        <v>8.990058945695063</v>
      </c>
      <c r="Q5" s="179">
        <f t="shared" ca="1" si="13"/>
        <v>2.7800182279235011</v>
      </c>
      <c r="R5" s="180">
        <f t="shared" ca="1" si="14"/>
        <v>661.45433700000001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685.51594699999998</v>
      </c>
      <c r="C6" s="178">
        <f t="shared" ca="1" si="4"/>
        <v>509.89651970107911</v>
      </c>
      <c r="D6" s="179">
        <f t="shared" ca="1" si="0"/>
        <v>163.39498530295711</v>
      </c>
      <c r="E6" s="179">
        <f t="shared" ca="1" si="0"/>
        <v>9.3154860534769544</v>
      </c>
      <c r="F6" s="180">
        <f t="shared" ca="1" si="0"/>
        <v>2.9089559424869349</v>
      </c>
      <c r="G6" s="181">
        <f t="shared" ca="1" si="1"/>
        <v>685.51594699999998</v>
      </c>
      <c r="H6" s="181">
        <f t="shared" ca="1" si="2"/>
        <v>661.45433700000001</v>
      </c>
      <c r="I6" s="182">
        <f t="shared" ca="1" si="5"/>
        <v>491.99</v>
      </c>
      <c r="J6" s="179">
        <f t="shared" ca="1" si="6"/>
        <v>157.69</v>
      </c>
      <c r="K6" s="179">
        <f t="shared" ca="1" si="7"/>
        <v>8.99</v>
      </c>
      <c r="L6" s="179">
        <f t="shared" ca="1" si="8"/>
        <v>2.78</v>
      </c>
      <c r="M6" s="180">
        <f t="shared" ca="1" si="9"/>
        <v>661.45</v>
      </c>
      <c r="N6" s="178">
        <f t="shared" ca="1" si="10"/>
        <v>491.99322588348326</v>
      </c>
      <c r="O6" s="179">
        <f t="shared" ca="1" si="11"/>
        <v>157.69103394289817</v>
      </c>
      <c r="P6" s="179">
        <f t="shared" ca="1" si="12"/>
        <v>8.990058945695063</v>
      </c>
      <c r="Q6" s="179">
        <f t="shared" ca="1" si="13"/>
        <v>2.7800182279235011</v>
      </c>
      <c r="R6" s="180">
        <f t="shared" ca="1" si="14"/>
        <v>661.45433700000001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685.51594699999998</v>
      </c>
      <c r="C7" s="178">
        <f t="shared" ca="1" si="4"/>
        <v>509.89651970107911</v>
      </c>
      <c r="D7" s="179">
        <f t="shared" ca="1" si="0"/>
        <v>163.39498530295711</v>
      </c>
      <c r="E7" s="179">
        <f t="shared" ca="1" si="0"/>
        <v>9.3154860534769544</v>
      </c>
      <c r="F7" s="180">
        <f t="shared" ca="1" si="0"/>
        <v>2.9089559424869349</v>
      </c>
      <c r="G7" s="181">
        <f t="shared" ca="1" si="1"/>
        <v>685.51594699999998</v>
      </c>
      <c r="H7" s="181">
        <f t="shared" ca="1" si="2"/>
        <v>661.45433700000001</v>
      </c>
      <c r="I7" s="182">
        <f t="shared" ca="1" si="5"/>
        <v>491.99</v>
      </c>
      <c r="J7" s="179">
        <f t="shared" ca="1" si="6"/>
        <v>157.69</v>
      </c>
      <c r="K7" s="179">
        <f t="shared" ca="1" si="7"/>
        <v>8.99</v>
      </c>
      <c r="L7" s="179">
        <f t="shared" ca="1" si="8"/>
        <v>2.78</v>
      </c>
      <c r="M7" s="180">
        <f t="shared" ca="1" si="9"/>
        <v>661.45</v>
      </c>
      <c r="N7" s="178">
        <f t="shared" ca="1" si="10"/>
        <v>491.99322588348326</v>
      </c>
      <c r="O7" s="179">
        <f t="shared" ca="1" si="11"/>
        <v>157.69103394289817</v>
      </c>
      <c r="P7" s="179">
        <f t="shared" ca="1" si="12"/>
        <v>8.990058945695063</v>
      </c>
      <c r="Q7" s="179">
        <f t="shared" ca="1" si="13"/>
        <v>2.7800182279235011</v>
      </c>
      <c r="R7" s="180">
        <f t="shared" ca="1" si="14"/>
        <v>661.45433700000001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664.54201699999999</v>
      </c>
      <c r="I8" s="182">
        <f t="shared" ca="1" si="5"/>
        <v>494.28</v>
      </c>
      <c r="J8" s="179">
        <f t="shared" ca="1" si="6"/>
        <v>158.43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664.54</v>
      </c>
      <c r="N8" s="178">
        <f t="shared" ca="1" si="10"/>
        <v>494.2815002298733</v>
      </c>
      <c r="O8" s="179">
        <f t="shared" ca="1" si="11"/>
        <v>158.43048086392093</v>
      </c>
      <c r="P8" s="179">
        <f t="shared" ca="1" si="12"/>
        <v>9.0400274380473711</v>
      </c>
      <c r="Q8" s="179">
        <f t="shared" ca="1" si="13"/>
        <v>2.7900084681584256</v>
      </c>
      <c r="R8" s="180">
        <f t="shared" ca="1" si="14"/>
        <v>664.5420170000001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664.54201699999999</v>
      </c>
      <c r="I9" s="182">
        <f t="shared" ca="1" si="5"/>
        <v>494.28</v>
      </c>
      <c r="J9" s="179">
        <f t="shared" ca="1" si="6"/>
        <v>158.43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664.54</v>
      </c>
      <c r="N9" s="178">
        <f t="shared" ca="1" si="10"/>
        <v>494.2815002298733</v>
      </c>
      <c r="O9" s="179">
        <f t="shared" ca="1" si="11"/>
        <v>158.43048086392093</v>
      </c>
      <c r="P9" s="179">
        <f t="shared" ca="1" si="12"/>
        <v>9.0400274380473711</v>
      </c>
      <c r="Q9" s="179">
        <f t="shared" ca="1" si="13"/>
        <v>2.7900084681584256</v>
      </c>
      <c r="R9" s="180">
        <f t="shared" ca="1" si="14"/>
        <v>664.5420170000001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664.54201699999999</v>
      </c>
      <c r="I10" s="182">
        <f t="shared" ca="1" si="5"/>
        <v>494.28</v>
      </c>
      <c r="J10" s="179">
        <f t="shared" ca="1" si="6"/>
        <v>158.43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664.54</v>
      </c>
      <c r="N10" s="178">
        <f t="shared" ca="1" si="10"/>
        <v>494.2815002298733</v>
      </c>
      <c r="O10" s="179">
        <f t="shared" ca="1" si="11"/>
        <v>158.43048086392093</v>
      </c>
      <c r="P10" s="179">
        <f t="shared" ca="1" si="12"/>
        <v>9.0400274380473711</v>
      </c>
      <c r="Q10" s="179">
        <f t="shared" ca="1" si="13"/>
        <v>2.7900084681584256</v>
      </c>
      <c r="R10" s="180">
        <f t="shared" ca="1" si="14"/>
        <v>664.5420170000001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686.82730000000004</v>
      </c>
      <c r="H11" s="181">
        <f t="shared" ca="1" si="2"/>
        <v>662.71966199999997</v>
      </c>
      <c r="I11" s="182">
        <f t="shared" ca="1" si="5"/>
        <v>494.29</v>
      </c>
      <c r="J11" s="179">
        <f t="shared" ca="1" si="6"/>
        <v>158.43</v>
      </c>
      <c r="K11" s="179">
        <f t="shared" ca="1" si="7"/>
        <v>9.0399999999999991</v>
      </c>
      <c r="L11" s="179">
        <f t="shared" ca="1" si="8"/>
        <v>0.96</v>
      </c>
      <c r="M11" s="180">
        <f t="shared" ca="1" si="9"/>
        <v>662.72</v>
      </c>
      <c r="N11" s="178">
        <f t="shared" ca="1" si="10"/>
        <v>494.28974790255307</v>
      </c>
      <c r="O11" s="179">
        <f t="shared" ca="1" si="11"/>
        <v>158.42991919764003</v>
      </c>
      <c r="P11" s="179">
        <f t="shared" ca="1" si="12"/>
        <v>9.0399953894253962</v>
      </c>
      <c r="Q11" s="179">
        <f t="shared" ca="1" si="13"/>
        <v>0.95999951038145814</v>
      </c>
      <c r="R11" s="180">
        <f t="shared" ca="1" si="14"/>
        <v>662.71966199999986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686.82730000000004</v>
      </c>
      <c r="H12" s="181">
        <f t="shared" ca="1" si="2"/>
        <v>662.71966199999997</v>
      </c>
      <c r="I12" s="182">
        <f t="shared" ca="1" si="5"/>
        <v>494.29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0.96</v>
      </c>
      <c r="M12" s="180">
        <f t="shared" ca="1" si="9"/>
        <v>662.72</v>
      </c>
      <c r="N12" s="178">
        <f t="shared" ca="1" si="10"/>
        <v>494.28974790255307</v>
      </c>
      <c r="O12" s="179">
        <f t="shared" ca="1" si="11"/>
        <v>158.42991919764003</v>
      </c>
      <c r="P12" s="179">
        <f t="shared" ca="1" si="12"/>
        <v>9.0399953894253962</v>
      </c>
      <c r="Q12" s="179">
        <f t="shared" ca="1" si="13"/>
        <v>0.95999951038145814</v>
      </c>
      <c r="R12" s="180">
        <f t="shared" ca="1" si="14"/>
        <v>662.71966199999986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686.82730000000004</v>
      </c>
      <c r="H13" s="181">
        <f t="shared" ca="1" si="2"/>
        <v>662.71966199999997</v>
      </c>
      <c r="I13" s="182">
        <f t="shared" ca="1" si="5"/>
        <v>494.29</v>
      </c>
      <c r="J13" s="179">
        <f t="shared" ca="1" si="6"/>
        <v>158.43</v>
      </c>
      <c r="K13" s="179">
        <f t="shared" ca="1" si="7"/>
        <v>9.0399999999999991</v>
      </c>
      <c r="L13" s="179">
        <f t="shared" ca="1" si="8"/>
        <v>0.96</v>
      </c>
      <c r="M13" s="180">
        <f t="shared" ca="1" si="9"/>
        <v>662.72</v>
      </c>
      <c r="N13" s="178">
        <f t="shared" ca="1" si="10"/>
        <v>494.28974790255307</v>
      </c>
      <c r="O13" s="179">
        <f t="shared" ca="1" si="11"/>
        <v>158.42991919764003</v>
      </c>
      <c r="P13" s="179">
        <f t="shared" ca="1" si="12"/>
        <v>9.0399953894253962</v>
      </c>
      <c r="Q13" s="179">
        <f t="shared" ca="1" si="13"/>
        <v>0.95999951038145814</v>
      </c>
      <c r="R13" s="180">
        <f t="shared" ca="1" si="14"/>
        <v>662.71966199999986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686.82730000000004</v>
      </c>
      <c r="H14" s="181">
        <f t="shared" ca="1" si="2"/>
        <v>662.71966199999997</v>
      </c>
      <c r="I14" s="182">
        <f t="shared" ca="1" si="5"/>
        <v>494.29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0.96</v>
      </c>
      <c r="M14" s="180">
        <f t="shared" ca="1" si="9"/>
        <v>662.72</v>
      </c>
      <c r="N14" s="178">
        <f t="shared" ca="1" si="10"/>
        <v>494.28974790255307</v>
      </c>
      <c r="O14" s="179">
        <f t="shared" ca="1" si="11"/>
        <v>158.42991919764003</v>
      </c>
      <c r="P14" s="179">
        <f t="shared" ca="1" si="12"/>
        <v>9.0399953894253962</v>
      </c>
      <c r="Q14" s="179">
        <f t="shared" ca="1" si="13"/>
        <v>0.95999951038145814</v>
      </c>
      <c r="R14" s="180">
        <f t="shared" ca="1" si="14"/>
        <v>662.71966199999986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676.82989999999995</v>
      </c>
      <c r="H15" s="181">
        <f t="shared" ca="1" si="2"/>
        <v>653.073171</v>
      </c>
      <c r="I15" s="182">
        <f t="shared" ca="1" si="5"/>
        <v>494.29</v>
      </c>
      <c r="J15" s="179">
        <f t="shared" ca="1" si="6"/>
        <v>152.87</v>
      </c>
      <c r="K15" s="179">
        <f t="shared" ca="1" si="7"/>
        <v>4.95</v>
      </c>
      <c r="L15" s="179">
        <f t="shared" ca="1" si="8"/>
        <v>0.96</v>
      </c>
      <c r="M15" s="180">
        <f t="shared" ca="1" si="9"/>
        <v>653.07000000000016</v>
      </c>
      <c r="N15" s="178">
        <f t="shared" ca="1" si="10"/>
        <v>494.29240003918403</v>
      </c>
      <c r="O15" s="179">
        <f t="shared" ca="1" si="11"/>
        <v>152.87074226464236</v>
      </c>
      <c r="P15" s="179">
        <f t="shared" ca="1" si="12"/>
        <v>4.9500240348660931</v>
      </c>
      <c r="Q15" s="179">
        <f t="shared" ca="1" si="13"/>
        <v>0.96000466130736339</v>
      </c>
      <c r="R15" s="180">
        <f t="shared" ca="1" si="14"/>
        <v>653.07317099999989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638.3999</v>
      </c>
      <c r="H16" s="181">
        <f t="shared" ca="1" si="2"/>
        <v>615.99206400000003</v>
      </c>
      <c r="I16" s="182">
        <f t="shared" ca="1" si="5"/>
        <v>494.29</v>
      </c>
      <c r="J16" s="179">
        <f t="shared" ca="1" si="6"/>
        <v>115.79</v>
      </c>
      <c r="K16" s="179">
        <f t="shared" ca="1" si="7"/>
        <v>4.95</v>
      </c>
      <c r="L16" s="179">
        <f t="shared" ca="1" si="8"/>
        <v>0.96</v>
      </c>
      <c r="M16" s="180">
        <f t="shared" ca="1" si="9"/>
        <v>615.99000000000012</v>
      </c>
      <c r="N16" s="178">
        <f t="shared" ca="1" si="10"/>
        <v>494.29165621935414</v>
      </c>
      <c r="O16" s="179">
        <f t="shared" ca="1" si="11"/>
        <v>115.79038797798664</v>
      </c>
      <c r="P16" s="179">
        <f t="shared" ca="1" si="12"/>
        <v>4.9500165859835379</v>
      </c>
      <c r="Q16" s="179">
        <f t="shared" ca="1" si="13"/>
        <v>0.96000321667559518</v>
      </c>
      <c r="R16" s="180">
        <f t="shared" ca="1" si="14"/>
        <v>615.99206399999991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578.13</v>
      </c>
      <c r="H17" s="181">
        <f t="shared" ca="1" si="2"/>
        <v>557.83763699999997</v>
      </c>
      <c r="I17" s="182">
        <f t="shared" ca="1" si="5"/>
        <v>434.21</v>
      </c>
      <c r="J17" s="179">
        <f t="shared" ca="1" si="6"/>
        <v>117.72</v>
      </c>
      <c r="K17" s="179">
        <f t="shared" ca="1" si="7"/>
        <v>4.95</v>
      </c>
      <c r="L17" s="179">
        <f t="shared" ca="1" si="8"/>
        <v>0.96</v>
      </c>
      <c r="M17" s="180">
        <f t="shared" ca="1" si="9"/>
        <v>557.84</v>
      </c>
      <c r="N17" s="178">
        <f t="shared" ca="1" si="10"/>
        <v>434.20816069441054</v>
      </c>
      <c r="O17" s="179">
        <f t="shared" ca="1" si="11"/>
        <v>117.71950134024091</v>
      </c>
      <c r="P17" s="179">
        <f t="shared" ca="1" si="12"/>
        <v>4.9499790318908641</v>
      </c>
      <c r="Q17" s="179">
        <f t="shared" ca="1" si="13"/>
        <v>0.95999593345762213</v>
      </c>
      <c r="R17" s="180">
        <f t="shared" ca="1" si="14"/>
        <v>557.83763699999997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590.36009999999999</v>
      </c>
      <c r="H18" s="181">
        <f t="shared" ca="1" si="2"/>
        <v>569.63846000000001</v>
      </c>
      <c r="I18" s="182">
        <f t="shared" ca="1" si="5"/>
        <v>413.24</v>
      </c>
      <c r="J18" s="179">
        <f t="shared" ca="1" si="6"/>
        <v>150.78</v>
      </c>
      <c r="K18" s="179">
        <f t="shared" ca="1" si="7"/>
        <v>4.71</v>
      </c>
      <c r="L18" s="179">
        <f t="shared" ca="1" si="8"/>
        <v>0.92</v>
      </c>
      <c r="M18" s="180">
        <f t="shared" ca="1" si="9"/>
        <v>569.65</v>
      </c>
      <c r="N18" s="178">
        <f t="shared" ca="1" si="10"/>
        <v>413.23162856209956</v>
      </c>
      <c r="O18" s="179">
        <f t="shared" ca="1" si="11"/>
        <v>150.77694549073993</v>
      </c>
      <c r="P18" s="179">
        <f t="shared" ca="1" si="12"/>
        <v>4.7099045845694727</v>
      </c>
      <c r="Q18" s="179">
        <f t="shared" ca="1" si="13"/>
        <v>0.91998136259106478</v>
      </c>
      <c r="R18" s="180">
        <f t="shared" ca="1" si="14"/>
        <v>569.63846000000012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604.13</v>
      </c>
      <c r="H19" s="181">
        <f t="shared" ca="1" si="2"/>
        <v>582.92503699999997</v>
      </c>
      <c r="I19" s="182">
        <f t="shared" ca="1" si="5"/>
        <v>434.21</v>
      </c>
      <c r="J19" s="179">
        <f t="shared" ca="1" si="6"/>
        <v>142.81</v>
      </c>
      <c r="K19" s="179">
        <f t="shared" ca="1" si="7"/>
        <v>4.95</v>
      </c>
      <c r="L19" s="179">
        <f t="shared" ca="1" si="8"/>
        <v>0.96</v>
      </c>
      <c r="M19" s="180">
        <f t="shared" ca="1" si="9"/>
        <v>582.93000000000006</v>
      </c>
      <c r="N19" s="178">
        <f t="shared" ca="1" si="10"/>
        <v>434.20630318523655</v>
      </c>
      <c r="O19" s="179">
        <f t="shared" ca="1" si="11"/>
        <v>142.80878413183399</v>
      </c>
      <c r="P19" s="179">
        <f t="shared" ca="1" si="12"/>
        <v>4.9499578562606139</v>
      </c>
      <c r="Q19" s="179">
        <f t="shared" ca="1" si="13"/>
        <v>0.95999182666872507</v>
      </c>
      <c r="R19" s="180">
        <f t="shared" ca="1" si="14"/>
        <v>582.92503699999986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620.32079999999996</v>
      </c>
      <c r="H20" s="181">
        <f t="shared" ca="1" si="2"/>
        <v>598.54754000000003</v>
      </c>
      <c r="I20" s="182">
        <f t="shared" ca="1" si="5"/>
        <v>434.21</v>
      </c>
      <c r="J20" s="179">
        <f t="shared" ca="1" si="6"/>
        <v>158.43</v>
      </c>
      <c r="K20" s="179">
        <f t="shared" ca="1" si="7"/>
        <v>4.95</v>
      </c>
      <c r="L20" s="179">
        <f t="shared" ca="1" si="8"/>
        <v>0.96</v>
      </c>
      <c r="M20" s="180">
        <f t="shared" ca="1" si="9"/>
        <v>598.55000000000007</v>
      </c>
      <c r="N20" s="178">
        <f t="shared" ca="1" si="10"/>
        <v>434.20821542628011</v>
      </c>
      <c r="O20" s="179">
        <f t="shared" ca="1" si="11"/>
        <v>158.42934886341993</v>
      </c>
      <c r="P20" s="179">
        <f t="shared" ca="1" si="12"/>
        <v>4.9499796558349338</v>
      </c>
      <c r="Q20" s="179">
        <f t="shared" ca="1" si="13"/>
        <v>0.95999605446495684</v>
      </c>
      <c r="R20" s="180">
        <f t="shared" ca="1" si="14"/>
        <v>598.54753999999991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620.32079999999996</v>
      </c>
      <c r="H21" s="181">
        <f t="shared" ca="1" si="2"/>
        <v>598.54754000000003</v>
      </c>
      <c r="I21" s="182">
        <f t="shared" ca="1" si="5"/>
        <v>434.21</v>
      </c>
      <c r="J21" s="179">
        <f t="shared" ca="1" si="6"/>
        <v>158.43</v>
      </c>
      <c r="K21" s="179">
        <f t="shared" ca="1" si="7"/>
        <v>4.95</v>
      </c>
      <c r="L21" s="179">
        <f t="shared" ca="1" si="8"/>
        <v>0.96</v>
      </c>
      <c r="M21" s="180">
        <f t="shared" ca="1" si="9"/>
        <v>598.55000000000007</v>
      </c>
      <c r="N21" s="178">
        <f t="shared" ca="1" si="10"/>
        <v>434.20821542628011</v>
      </c>
      <c r="O21" s="179">
        <f t="shared" ca="1" si="11"/>
        <v>158.42934886341993</v>
      </c>
      <c r="P21" s="179">
        <f t="shared" ca="1" si="12"/>
        <v>4.9499796558349338</v>
      </c>
      <c r="Q21" s="179">
        <f t="shared" ca="1" si="13"/>
        <v>0.95999605446495684</v>
      </c>
      <c r="R21" s="180">
        <f t="shared" ca="1" si="14"/>
        <v>598.54753999999991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620.32079999999996</v>
      </c>
      <c r="H22" s="181">
        <f t="shared" ca="1" si="2"/>
        <v>598.54754000000003</v>
      </c>
      <c r="I22" s="182">
        <f t="shared" ca="1" si="5"/>
        <v>434.21</v>
      </c>
      <c r="J22" s="179">
        <f t="shared" ca="1" si="6"/>
        <v>158.43</v>
      </c>
      <c r="K22" s="179">
        <f t="shared" ca="1" si="7"/>
        <v>4.95</v>
      </c>
      <c r="L22" s="179">
        <f t="shared" ca="1" si="8"/>
        <v>0.96</v>
      </c>
      <c r="M22" s="180">
        <f t="shared" ca="1" si="9"/>
        <v>598.55000000000007</v>
      </c>
      <c r="N22" s="178">
        <f t="shared" ca="1" si="10"/>
        <v>434.20821542628011</v>
      </c>
      <c r="O22" s="179">
        <f t="shared" ca="1" si="11"/>
        <v>158.42934886341993</v>
      </c>
      <c r="P22" s="179">
        <f t="shared" ca="1" si="12"/>
        <v>4.9499796558349338</v>
      </c>
      <c r="Q22" s="179">
        <f t="shared" ca="1" si="13"/>
        <v>0.95999605446495684</v>
      </c>
      <c r="R22" s="180">
        <f t="shared" ca="1" si="14"/>
        <v>598.54753999999991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620.32079999999996</v>
      </c>
      <c r="H23" s="181">
        <f t="shared" ca="1" si="2"/>
        <v>598.54754000000003</v>
      </c>
      <c r="I23" s="182">
        <f t="shared" ca="1" si="5"/>
        <v>434.21</v>
      </c>
      <c r="J23" s="179">
        <f t="shared" ca="1" si="6"/>
        <v>158.43</v>
      </c>
      <c r="K23" s="179">
        <f t="shared" ca="1" si="7"/>
        <v>4.95</v>
      </c>
      <c r="L23" s="179">
        <f t="shared" ca="1" si="8"/>
        <v>0.96</v>
      </c>
      <c r="M23" s="180">
        <f t="shared" ca="1" si="9"/>
        <v>598.55000000000007</v>
      </c>
      <c r="N23" s="178">
        <f t="shared" ca="1" si="10"/>
        <v>434.20821542628011</v>
      </c>
      <c r="O23" s="179">
        <f t="shared" ca="1" si="11"/>
        <v>158.42934886341993</v>
      </c>
      <c r="P23" s="179">
        <f t="shared" ca="1" si="12"/>
        <v>4.9499796558349338</v>
      </c>
      <c r="Q23" s="179">
        <f t="shared" ca="1" si="13"/>
        <v>0.95999605446495684</v>
      </c>
      <c r="R23" s="180">
        <f t="shared" ca="1" si="14"/>
        <v>598.54753999999991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597.82971599999996</v>
      </c>
      <c r="H24" s="181">
        <f t="shared" ca="1" si="2"/>
        <v>576.84589300000005</v>
      </c>
      <c r="I24" s="182">
        <f t="shared" ca="1" si="5"/>
        <v>403.01</v>
      </c>
      <c r="J24" s="179">
        <f t="shared" ca="1" si="6"/>
        <v>164.19</v>
      </c>
      <c r="K24" s="179">
        <f t="shared" ca="1" si="7"/>
        <v>7.37</v>
      </c>
      <c r="L24" s="179">
        <f t="shared" ca="1" si="8"/>
        <v>2.2799999999999998</v>
      </c>
      <c r="M24" s="180">
        <f t="shared" ca="1" si="9"/>
        <v>576.85</v>
      </c>
      <c r="N24" s="178">
        <f t="shared" ca="1" si="10"/>
        <v>403.00713068896596</v>
      </c>
      <c r="O24" s="179">
        <f t="shared" ca="1" si="11"/>
        <v>164.18883101615671</v>
      </c>
      <c r="P24" s="179">
        <f t="shared" ca="1" si="12"/>
        <v>7.369947527797521</v>
      </c>
      <c r="Q24" s="179">
        <f t="shared" ca="1" si="13"/>
        <v>2.27998376707983</v>
      </c>
      <c r="R24" s="180">
        <f t="shared" ca="1" si="14"/>
        <v>576.84589300000005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520.32079999999996</v>
      </c>
      <c r="H25" s="181">
        <f t="shared" ca="1" si="2"/>
        <v>502.05754000000002</v>
      </c>
      <c r="I25" s="182">
        <f t="shared" ca="1" si="5"/>
        <v>337.72</v>
      </c>
      <c r="J25" s="179">
        <f t="shared" ca="1" si="6"/>
        <v>158.43</v>
      </c>
      <c r="K25" s="179">
        <f t="shared" ca="1" si="7"/>
        <v>4.95</v>
      </c>
      <c r="L25" s="179">
        <f t="shared" ca="1" si="8"/>
        <v>0.96</v>
      </c>
      <c r="M25" s="180">
        <f t="shared" ca="1" si="9"/>
        <v>502.06</v>
      </c>
      <c r="N25" s="178">
        <f t="shared" ca="1" si="10"/>
        <v>337.71834523523091</v>
      </c>
      <c r="O25" s="179">
        <f t="shared" ca="1" si="11"/>
        <v>158.42922372266264</v>
      </c>
      <c r="P25" s="179">
        <f t="shared" ca="1" si="12"/>
        <v>4.9499757459267819</v>
      </c>
      <c r="Q25" s="179">
        <f t="shared" ca="1" si="13"/>
        <v>0.95999529617973944</v>
      </c>
      <c r="R25" s="180">
        <f t="shared" ca="1" si="14"/>
        <v>502.05754000000007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498.13</v>
      </c>
      <c r="H26" s="181">
        <f t="shared" ca="1" si="2"/>
        <v>480.64563700000002</v>
      </c>
      <c r="I26" s="182">
        <f t="shared" ca="1" si="5"/>
        <v>337.72</v>
      </c>
      <c r="J26" s="179">
        <f t="shared" ca="1" si="6"/>
        <v>137.02000000000001</v>
      </c>
      <c r="K26" s="179">
        <f t="shared" ca="1" si="7"/>
        <v>4.95</v>
      </c>
      <c r="L26" s="179">
        <f t="shared" ca="1" si="8"/>
        <v>0.96</v>
      </c>
      <c r="M26" s="180">
        <f t="shared" ca="1" si="9"/>
        <v>480.65</v>
      </c>
      <c r="N26" s="178">
        <f t="shared" ca="1" si="10"/>
        <v>337.71693441722675</v>
      </c>
      <c r="O26" s="179">
        <f t="shared" ca="1" si="11"/>
        <v>137.01875622956416</v>
      </c>
      <c r="P26" s="179">
        <f t="shared" ca="1" si="12"/>
        <v>4.9499550674087178</v>
      </c>
      <c r="Q26" s="179">
        <f t="shared" ca="1" si="13"/>
        <v>0.95999128580047854</v>
      </c>
      <c r="R26" s="180">
        <f t="shared" ca="1" si="14"/>
        <v>480.64563700000008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520.32079999999996</v>
      </c>
      <c r="H27" s="181">
        <f t="shared" ca="1" si="2"/>
        <v>502.05754000000002</v>
      </c>
      <c r="I27" s="182">
        <f t="shared" ca="1" si="5"/>
        <v>337.72</v>
      </c>
      <c r="J27" s="179">
        <f t="shared" ca="1" si="6"/>
        <v>158.43</v>
      </c>
      <c r="K27" s="179">
        <f t="shared" ca="1" si="7"/>
        <v>4.95</v>
      </c>
      <c r="L27" s="179">
        <f t="shared" ca="1" si="8"/>
        <v>0.96</v>
      </c>
      <c r="M27" s="180">
        <f t="shared" ca="1" si="9"/>
        <v>502.06</v>
      </c>
      <c r="N27" s="178">
        <f t="shared" ca="1" si="10"/>
        <v>337.71834523523091</v>
      </c>
      <c r="O27" s="179">
        <f t="shared" ca="1" si="11"/>
        <v>158.42922372266264</v>
      </c>
      <c r="P27" s="179">
        <f t="shared" ca="1" si="12"/>
        <v>4.9499757459267819</v>
      </c>
      <c r="Q27" s="179">
        <f t="shared" ca="1" si="13"/>
        <v>0.95999529617973944</v>
      </c>
      <c r="R27" s="180">
        <f t="shared" ca="1" si="14"/>
        <v>502.05754000000007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470.32080000000002</v>
      </c>
      <c r="H28" s="181">
        <f t="shared" ca="1" si="2"/>
        <v>453.81254000000001</v>
      </c>
      <c r="I28" s="182">
        <f t="shared" ca="1" si="5"/>
        <v>289.47000000000003</v>
      </c>
      <c r="J28" s="179">
        <f t="shared" ca="1" si="6"/>
        <v>158.43</v>
      </c>
      <c r="K28" s="179">
        <f t="shared" ca="1" si="7"/>
        <v>4.95</v>
      </c>
      <c r="L28" s="179">
        <f t="shared" ca="1" si="8"/>
        <v>0.96</v>
      </c>
      <c r="M28" s="180">
        <f t="shared" ca="1" si="9"/>
        <v>453.81</v>
      </c>
      <c r="N28" s="178">
        <f t="shared" ca="1" si="10"/>
        <v>289.47162017981094</v>
      </c>
      <c r="O28" s="179">
        <f t="shared" ca="1" si="11"/>
        <v>158.4308867415879</v>
      </c>
      <c r="P28" s="179">
        <f t="shared" ca="1" si="12"/>
        <v>4.9500277054273818</v>
      </c>
      <c r="Q28" s="179">
        <f t="shared" ca="1" si="13"/>
        <v>0.9600053731737952</v>
      </c>
      <c r="R28" s="180">
        <f t="shared" ca="1" si="14"/>
        <v>453.81254000000001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452.32080000000002</v>
      </c>
      <c r="H29" s="181">
        <f t="shared" ca="1" si="2"/>
        <v>436.44434000000001</v>
      </c>
      <c r="I29" s="182">
        <f t="shared" ca="1" si="5"/>
        <v>272.10000000000002</v>
      </c>
      <c r="J29" s="179">
        <f t="shared" ca="1" si="6"/>
        <v>158.43</v>
      </c>
      <c r="K29" s="179">
        <f t="shared" ca="1" si="7"/>
        <v>4.95</v>
      </c>
      <c r="L29" s="179">
        <f t="shared" ca="1" si="8"/>
        <v>0.96</v>
      </c>
      <c r="M29" s="180">
        <f t="shared" ca="1" si="9"/>
        <v>436.44</v>
      </c>
      <c r="N29" s="178">
        <f t="shared" ca="1" si="10"/>
        <v>272.10270578773719</v>
      </c>
      <c r="O29" s="179">
        <f t="shared" ca="1" si="11"/>
        <v>158.43157544267254</v>
      </c>
      <c r="P29" s="179">
        <f t="shared" ca="1" si="12"/>
        <v>4.9500492232609297</v>
      </c>
      <c r="Q29" s="179">
        <f t="shared" ca="1" si="13"/>
        <v>0.96000954632939239</v>
      </c>
      <c r="R29" s="180">
        <f t="shared" ca="1" si="14"/>
        <v>436.44434000000007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452.32080000000002</v>
      </c>
      <c r="H30" s="181">
        <f t="shared" ca="1" si="2"/>
        <v>436.44434000000001</v>
      </c>
      <c r="I30" s="182">
        <f t="shared" ca="1" si="5"/>
        <v>272.10000000000002</v>
      </c>
      <c r="J30" s="179">
        <f t="shared" ca="1" si="6"/>
        <v>158.43</v>
      </c>
      <c r="K30" s="179">
        <f t="shared" ca="1" si="7"/>
        <v>4.95</v>
      </c>
      <c r="L30" s="179">
        <f t="shared" ca="1" si="8"/>
        <v>0.96</v>
      </c>
      <c r="M30" s="180">
        <f t="shared" ca="1" si="9"/>
        <v>436.44</v>
      </c>
      <c r="N30" s="178">
        <f t="shared" ca="1" si="10"/>
        <v>272.10270578773719</v>
      </c>
      <c r="O30" s="179">
        <f t="shared" ca="1" si="11"/>
        <v>158.43157544267254</v>
      </c>
      <c r="P30" s="179">
        <f t="shared" ca="1" si="12"/>
        <v>4.9500492232609297</v>
      </c>
      <c r="Q30" s="179">
        <f t="shared" ca="1" si="13"/>
        <v>0.96000954632939239</v>
      </c>
      <c r="R30" s="180">
        <f t="shared" ca="1" si="14"/>
        <v>436.44434000000007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393.13</v>
      </c>
      <c r="H31" s="181">
        <f t="shared" ca="1" si="2"/>
        <v>379.33113700000001</v>
      </c>
      <c r="I31" s="182">
        <f t="shared" ca="1" si="5"/>
        <v>272.10000000000002</v>
      </c>
      <c r="J31" s="179">
        <f t="shared" ca="1" si="6"/>
        <v>101.31</v>
      </c>
      <c r="K31" s="179">
        <f t="shared" ca="1" si="7"/>
        <v>4.95</v>
      </c>
      <c r="L31" s="179">
        <f t="shared" ca="1" si="8"/>
        <v>0.96</v>
      </c>
      <c r="M31" s="180">
        <f t="shared" ca="1" si="9"/>
        <v>379.32</v>
      </c>
      <c r="N31" s="178">
        <f t="shared" ca="1" si="10"/>
        <v>272.10798897421705</v>
      </c>
      <c r="O31" s="179">
        <f t="shared" ca="1" si="11"/>
        <v>101.31297450561532</v>
      </c>
      <c r="P31" s="179">
        <f t="shared" ca="1" si="12"/>
        <v>4.9501453341505854</v>
      </c>
      <c r="Q31" s="179">
        <f t="shared" ca="1" si="13"/>
        <v>0.96002818601708317</v>
      </c>
      <c r="R31" s="180">
        <f t="shared" ca="1" si="14"/>
        <v>379.33113700000007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393.13</v>
      </c>
      <c r="H32" s="181">
        <f t="shared" ca="1" si="2"/>
        <v>379.33113700000001</v>
      </c>
      <c r="I32" s="182">
        <f t="shared" ca="1" si="5"/>
        <v>272.10000000000002</v>
      </c>
      <c r="J32" s="179">
        <f t="shared" ca="1" si="6"/>
        <v>101.31</v>
      </c>
      <c r="K32" s="179">
        <f t="shared" ca="1" si="7"/>
        <v>4.95</v>
      </c>
      <c r="L32" s="179">
        <f t="shared" ca="1" si="8"/>
        <v>0.96</v>
      </c>
      <c r="M32" s="180">
        <f t="shared" ca="1" si="9"/>
        <v>379.32</v>
      </c>
      <c r="N32" s="178">
        <f t="shared" ca="1" si="10"/>
        <v>272.10798897421705</v>
      </c>
      <c r="O32" s="179">
        <f t="shared" ca="1" si="11"/>
        <v>101.31297450561532</v>
      </c>
      <c r="P32" s="179">
        <f t="shared" ca="1" si="12"/>
        <v>4.9501453341505854</v>
      </c>
      <c r="Q32" s="179">
        <f t="shared" ca="1" si="13"/>
        <v>0.96002818601708317</v>
      </c>
      <c r="R32" s="180">
        <f t="shared" ca="1" si="14"/>
        <v>379.33113700000007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380.13</v>
      </c>
      <c r="H33" s="181">
        <f t="shared" ca="1" si="2"/>
        <v>366.78743700000001</v>
      </c>
      <c r="I33" s="182">
        <f t="shared" ca="1" si="5"/>
        <v>272.10000000000002</v>
      </c>
      <c r="J33" s="179">
        <f t="shared" ca="1" si="6"/>
        <v>88.77</v>
      </c>
      <c r="K33" s="179">
        <f t="shared" ca="1" si="7"/>
        <v>4.95</v>
      </c>
      <c r="L33" s="179">
        <f t="shared" ca="1" si="8"/>
        <v>0.96</v>
      </c>
      <c r="M33" s="180">
        <f t="shared" ca="1" si="9"/>
        <v>366.78</v>
      </c>
      <c r="N33" s="178">
        <f t="shared" ca="1" si="10"/>
        <v>272.10551722476691</v>
      </c>
      <c r="O33" s="179">
        <f t="shared" ca="1" si="11"/>
        <v>88.771799941354502</v>
      </c>
      <c r="P33" s="179">
        <f t="shared" ca="1" si="12"/>
        <v>4.9501003684770168</v>
      </c>
      <c r="Q33" s="179">
        <f t="shared" ca="1" si="13"/>
        <v>0.96001946540160321</v>
      </c>
      <c r="R33" s="180">
        <f t="shared" ca="1" si="14"/>
        <v>366.78743700000007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380.13</v>
      </c>
      <c r="H34" s="181">
        <f t="shared" ca="1" si="2"/>
        <v>366.78743700000001</v>
      </c>
      <c r="I34" s="182">
        <f t="shared" ca="1" si="5"/>
        <v>272.10000000000002</v>
      </c>
      <c r="J34" s="179">
        <f t="shared" ca="1" si="6"/>
        <v>88.77</v>
      </c>
      <c r="K34" s="179">
        <f t="shared" ca="1" si="7"/>
        <v>4.95</v>
      </c>
      <c r="L34" s="179">
        <f t="shared" ca="1" si="8"/>
        <v>0.96</v>
      </c>
      <c r="M34" s="180">
        <f t="shared" ca="1" si="9"/>
        <v>366.78</v>
      </c>
      <c r="N34" s="178">
        <f t="shared" ca="1" si="10"/>
        <v>272.10551722476691</v>
      </c>
      <c r="O34" s="179">
        <f t="shared" ca="1" si="11"/>
        <v>88.771799941354502</v>
      </c>
      <c r="P34" s="179">
        <f t="shared" ca="1" si="12"/>
        <v>4.9501003684770168</v>
      </c>
      <c r="Q34" s="179">
        <f t="shared" ca="1" si="13"/>
        <v>0.96001946540160321</v>
      </c>
      <c r="R34" s="180">
        <f t="shared" ca="1" si="14"/>
        <v>366.78743700000007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380.13</v>
      </c>
      <c r="H35" s="181">
        <f t="shared" ca="1" si="2"/>
        <v>366.78743700000001</v>
      </c>
      <c r="I35" s="182">
        <f t="shared" ca="1" si="5"/>
        <v>272.10000000000002</v>
      </c>
      <c r="J35" s="179">
        <f t="shared" ca="1" si="6"/>
        <v>88.77</v>
      </c>
      <c r="K35" s="179">
        <f t="shared" ca="1" si="7"/>
        <v>4.95</v>
      </c>
      <c r="L35" s="179">
        <f t="shared" ca="1" si="8"/>
        <v>0.96</v>
      </c>
      <c r="M35" s="180">
        <f t="shared" ca="1" si="9"/>
        <v>366.78</v>
      </c>
      <c r="N35" s="178">
        <f t="shared" ca="1" si="10"/>
        <v>272.10551722476691</v>
      </c>
      <c r="O35" s="179">
        <f t="shared" ca="1" si="11"/>
        <v>88.771799941354502</v>
      </c>
      <c r="P35" s="179">
        <f t="shared" ca="1" si="12"/>
        <v>4.9501003684770168</v>
      </c>
      <c r="Q35" s="179">
        <f t="shared" ca="1" si="13"/>
        <v>0.96001946540160321</v>
      </c>
      <c r="R35" s="180">
        <f t="shared" ca="1" si="14"/>
        <v>366.78743700000007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380.13</v>
      </c>
      <c r="H36" s="181">
        <f t="shared" ca="1" si="2"/>
        <v>366.78743700000001</v>
      </c>
      <c r="I36" s="182">
        <f t="shared" ca="1" si="5"/>
        <v>272.10000000000002</v>
      </c>
      <c r="J36" s="179">
        <f t="shared" ca="1" si="6"/>
        <v>88.77</v>
      </c>
      <c r="K36" s="179">
        <f t="shared" ca="1" si="7"/>
        <v>4.95</v>
      </c>
      <c r="L36" s="179">
        <f t="shared" ca="1" si="8"/>
        <v>0.96</v>
      </c>
      <c r="M36" s="180">
        <f t="shared" ca="1" si="9"/>
        <v>366.78</v>
      </c>
      <c r="N36" s="178">
        <f t="shared" ca="1" si="10"/>
        <v>272.10551722476691</v>
      </c>
      <c r="O36" s="179">
        <f t="shared" ca="1" si="11"/>
        <v>88.771799941354502</v>
      </c>
      <c r="P36" s="179">
        <f t="shared" ca="1" si="12"/>
        <v>4.9501003684770168</v>
      </c>
      <c r="Q36" s="179">
        <f t="shared" ca="1" si="13"/>
        <v>0.96001946540160321</v>
      </c>
      <c r="R36" s="180">
        <f t="shared" ca="1" si="14"/>
        <v>366.78743700000007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380.13</v>
      </c>
      <c r="H37" s="181">
        <f t="shared" ca="1" si="2"/>
        <v>366.78743700000001</v>
      </c>
      <c r="I37" s="182">
        <f t="shared" ca="1" si="5"/>
        <v>272.10000000000002</v>
      </c>
      <c r="J37" s="179">
        <f t="shared" ca="1" si="6"/>
        <v>88.77</v>
      </c>
      <c r="K37" s="179">
        <f t="shared" ca="1" si="7"/>
        <v>4.95</v>
      </c>
      <c r="L37" s="179">
        <f t="shared" ca="1" si="8"/>
        <v>0.96</v>
      </c>
      <c r="M37" s="180">
        <f t="shared" ca="1" si="9"/>
        <v>366.78</v>
      </c>
      <c r="N37" s="178">
        <f t="shared" ca="1" si="10"/>
        <v>272.10551722476691</v>
      </c>
      <c r="O37" s="179">
        <f t="shared" ca="1" si="11"/>
        <v>88.771799941354502</v>
      </c>
      <c r="P37" s="179">
        <f t="shared" ca="1" si="12"/>
        <v>4.9501003684770168</v>
      </c>
      <c r="Q37" s="179">
        <f t="shared" ca="1" si="13"/>
        <v>0.96001946540160321</v>
      </c>
      <c r="R37" s="180">
        <f t="shared" ca="1" si="14"/>
        <v>366.78743700000007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380.13</v>
      </c>
      <c r="H38" s="181">
        <f t="shared" ca="1" si="2"/>
        <v>366.78743700000001</v>
      </c>
      <c r="I38" s="182">
        <f t="shared" ca="1" si="5"/>
        <v>272.10000000000002</v>
      </c>
      <c r="J38" s="179">
        <f t="shared" ca="1" si="6"/>
        <v>88.77</v>
      </c>
      <c r="K38" s="179">
        <f t="shared" ca="1" si="7"/>
        <v>4.95</v>
      </c>
      <c r="L38" s="179">
        <f t="shared" ca="1" si="8"/>
        <v>0.96</v>
      </c>
      <c r="M38" s="180">
        <f t="shared" ca="1" si="9"/>
        <v>366.78</v>
      </c>
      <c r="N38" s="178">
        <f t="shared" ca="1" si="10"/>
        <v>272.10551722476691</v>
      </c>
      <c r="O38" s="179">
        <f t="shared" ca="1" si="11"/>
        <v>88.771799941354502</v>
      </c>
      <c r="P38" s="179">
        <f t="shared" ca="1" si="12"/>
        <v>4.9501003684770168</v>
      </c>
      <c r="Q38" s="179">
        <f t="shared" ca="1" si="13"/>
        <v>0.96001946540160321</v>
      </c>
      <c r="R38" s="180">
        <f t="shared" ca="1" si="14"/>
        <v>366.78743700000007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380.13</v>
      </c>
      <c r="H39" s="181">
        <f t="shared" ca="1" si="2"/>
        <v>366.78743700000001</v>
      </c>
      <c r="I39" s="182">
        <f t="shared" ca="1" si="5"/>
        <v>272.10000000000002</v>
      </c>
      <c r="J39" s="179">
        <f t="shared" ca="1" si="6"/>
        <v>88.77</v>
      </c>
      <c r="K39" s="179">
        <f t="shared" ca="1" si="7"/>
        <v>4.95</v>
      </c>
      <c r="L39" s="179">
        <f t="shared" ca="1" si="8"/>
        <v>0.96</v>
      </c>
      <c r="M39" s="180">
        <f t="shared" ca="1" si="9"/>
        <v>366.78</v>
      </c>
      <c r="N39" s="178">
        <f t="shared" ca="1" si="10"/>
        <v>272.10551722476691</v>
      </c>
      <c r="O39" s="179">
        <f t="shared" ca="1" si="11"/>
        <v>88.771799941354502</v>
      </c>
      <c r="P39" s="179">
        <f t="shared" ca="1" si="12"/>
        <v>4.9501003684770168</v>
      </c>
      <c r="Q39" s="179">
        <f t="shared" ca="1" si="13"/>
        <v>0.96001946540160321</v>
      </c>
      <c r="R39" s="180">
        <f t="shared" ca="1" si="14"/>
        <v>366.78743700000007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380.13</v>
      </c>
      <c r="H40" s="181">
        <f t="shared" ca="1" si="2"/>
        <v>366.78743700000001</v>
      </c>
      <c r="I40" s="182">
        <f t="shared" ca="1" si="5"/>
        <v>272.10000000000002</v>
      </c>
      <c r="J40" s="179">
        <f t="shared" ca="1" si="6"/>
        <v>88.77</v>
      </c>
      <c r="K40" s="179">
        <f t="shared" ca="1" si="7"/>
        <v>4.95</v>
      </c>
      <c r="L40" s="179">
        <f t="shared" ca="1" si="8"/>
        <v>0.96</v>
      </c>
      <c r="M40" s="180">
        <f t="shared" ca="1" si="9"/>
        <v>366.78</v>
      </c>
      <c r="N40" s="178">
        <f t="shared" ca="1" si="10"/>
        <v>272.10551722476691</v>
      </c>
      <c r="O40" s="179">
        <f t="shared" ca="1" si="11"/>
        <v>88.771799941354502</v>
      </c>
      <c r="P40" s="179">
        <f t="shared" ca="1" si="12"/>
        <v>4.9501003684770168</v>
      </c>
      <c r="Q40" s="179">
        <f t="shared" ca="1" si="13"/>
        <v>0.96001946540160321</v>
      </c>
      <c r="R40" s="180">
        <f t="shared" ca="1" si="14"/>
        <v>366.78743700000007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380.13</v>
      </c>
      <c r="H41" s="181">
        <f t="shared" ca="1" si="2"/>
        <v>366.78743700000001</v>
      </c>
      <c r="I41" s="182">
        <f t="shared" ca="1" si="5"/>
        <v>272.10000000000002</v>
      </c>
      <c r="J41" s="179">
        <f t="shared" ca="1" si="6"/>
        <v>88.77</v>
      </c>
      <c r="K41" s="179">
        <f t="shared" ca="1" si="7"/>
        <v>4.95</v>
      </c>
      <c r="L41" s="179">
        <f t="shared" ca="1" si="8"/>
        <v>0.96</v>
      </c>
      <c r="M41" s="180">
        <f t="shared" ca="1" si="9"/>
        <v>366.78</v>
      </c>
      <c r="N41" s="178">
        <f t="shared" ca="1" si="10"/>
        <v>272.10551722476691</v>
      </c>
      <c r="O41" s="179">
        <f t="shared" ca="1" si="11"/>
        <v>88.771799941354502</v>
      </c>
      <c r="P41" s="179">
        <f t="shared" ca="1" si="12"/>
        <v>4.9501003684770168</v>
      </c>
      <c r="Q41" s="179">
        <f t="shared" ca="1" si="13"/>
        <v>0.96001946540160321</v>
      </c>
      <c r="R41" s="180">
        <f t="shared" ca="1" si="14"/>
        <v>366.78743700000007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380.13</v>
      </c>
      <c r="H42" s="181">
        <f t="shared" ca="1" si="2"/>
        <v>366.78743700000001</v>
      </c>
      <c r="I42" s="182">
        <f t="shared" ca="1" si="5"/>
        <v>272.10000000000002</v>
      </c>
      <c r="J42" s="179">
        <f t="shared" ca="1" si="6"/>
        <v>88.77</v>
      </c>
      <c r="K42" s="179">
        <f t="shared" ca="1" si="7"/>
        <v>4.95</v>
      </c>
      <c r="L42" s="179">
        <f t="shared" ca="1" si="8"/>
        <v>0.96</v>
      </c>
      <c r="M42" s="180">
        <f t="shared" ca="1" si="9"/>
        <v>366.78</v>
      </c>
      <c r="N42" s="178">
        <f t="shared" ca="1" si="10"/>
        <v>272.10551722476691</v>
      </c>
      <c r="O42" s="179">
        <f t="shared" ca="1" si="11"/>
        <v>88.771799941354502</v>
      </c>
      <c r="P42" s="179">
        <f t="shared" ca="1" si="12"/>
        <v>4.9501003684770168</v>
      </c>
      <c r="Q42" s="179">
        <f t="shared" ca="1" si="13"/>
        <v>0.96001946540160321</v>
      </c>
      <c r="R42" s="180">
        <f t="shared" ca="1" si="14"/>
        <v>366.78743700000007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380.13</v>
      </c>
      <c r="H43" s="181">
        <f t="shared" ca="1" si="2"/>
        <v>366.78743700000001</v>
      </c>
      <c r="I43" s="182">
        <f t="shared" ca="1" si="5"/>
        <v>272.10000000000002</v>
      </c>
      <c r="J43" s="179">
        <f t="shared" ca="1" si="6"/>
        <v>88.77</v>
      </c>
      <c r="K43" s="179">
        <f t="shared" ca="1" si="7"/>
        <v>4.95</v>
      </c>
      <c r="L43" s="179">
        <f t="shared" ca="1" si="8"/>
        <v>0.96</v>
      </c>
      <c r="M43" s="180">
        <f t="shared" ca="1" si="9"/>
        <v>366.78</v>
      </c>
      <c r="N43" s="178">
        <f t="shared" ca="1" si="10"/>
        <v>272.10551722476691</v>
      </c>
      <c r="O43" s="179">
        <f t="shared" ca="1" si="11"/>
        <v>88.771799941354502</v>
      </c>
      <c r="P43" s="179">
        <f t="shared" ca="1" si="12"/>
        <v>4.9501003684770168</v>
      </c>
      <c r="Q43" s="179">
        <f t="shared" ca="1" si="13"/>
        <v>0.96001946540160321</v>
      </c>
      <c r="R43" s="180">
        <f t="shared" ca="1" si="14"/>
        <v>366.78743700000007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380.13</v>
      </c>
      <c r="H44" s="181">
        <f t="shared" ca="1" si="2"/>
        <v>366.78743700000001</v>
      </c>
      <c r="I44" s="182">
        <f t="shared" ca="1" si="5"/>
        <v>272.10000000000002</v>
      </c>
      <c r="J44" s="179">
        <f t="shared" ca="1" si="6"/>
        <v>88.77</v>
      </c>
      <c r="K44" s="179">
        <f t="shared" ca="1" si="7"/>
        <v>4.95</v>
      </c>
      <c r="L44" s="179">
        <f t="shared" ca="1" si="8"/>
        <v>0.96</v>
      </c>
      <c r="M44" s="180">
        <f t="shared" ca="1" si="9"/>
        <v>366.78</v>
      </c>
      <c r="N44" s="178">
        <f t="shared" ca="1" si="10"/>
        <v>272.10551722476691</v>
      </c>
      <c r="O44" s="179">
        <f t="shared" ca="1" si="11"/>
        <v>88.771799941354502</v>
      </c>
      <c r="P44" s="179">
        <f t="shared" ca="1" si="12"/>
        <v>4.9501003684770168</v>
      </c>
      <c r="Q44" s="179">
        <f t="shared" ca="1" si="13"/>
        <v>0.96001946540160321</v>
      </c>
      <c r="R44" s="180">
        <f t="shared" ca="1" si="14"/>
        <v>366.78743700000007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380.13</v>
      </c>
      <c r="H45" s="181">
        <f t="shared" ca="1" si="2"/>
        <v>366.78743700000001</v>
      </c>
      <c r="I45" s="182">
        <f t="shared" ca="1" si="5"/>
        <v>272.10000000000002</v>
      </c>
      <c r="J45" s="179">
        <f t="shared" ca="1" si="6"/>
        <v>88.77</v>
      </c>
      <c r="K45" s="179">
        <f t="shared" ca="1" si="7"/>
        <v>4.95</v>
      </c>
      <c r="L45" s="179">
        <f t="shared" ca="1" si="8"/>
        <v>0.96</v>
      </c>
      <c r="M45" s="180">
        <f t="shared" ca="1" si="9"/>
        <v>366.78</v>
      </c>
      <c r="N45" s="178">
        <f t="shared" ca="1" si="10"/>
        <v>272.10551722476691</v>
      </c>
      <c r="O45" s="179">
        <f t="shared" ca="1" si="11"/>
        <v>88.771799941354502</v>
      </c>
      <c r="P45" s="179">
        <f t="shared" ca="1" si="12"/>
        <v>4.9501003684770168</v>
      </c>
      <c r="Q45" s="179">
        <f t="shared" ca="1" si="13"/>
        <v>0.96001946540160321</v>
      </c>
      <c r="R45" s="180">
        <f t="shared" ca="1" si="14"/>
        <v>366.78743700000007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380.13</v>
      </c>
      <c r="H46" s="181">
        <f t="shared" ca="1" si="2"/>
        <v>366.78743700000001</v>
      </c>
      <c r="I46" s="182">
        <f t="shared" ca="1" si="5"/>
        <v>272.10000000000002</v>
      </c>
      <c r="J46" s="179">
        <f t="shared" ca="1" si="6"/>
        <v>88.77</v>
      </c>
      <c r="K46" s="179">
        <f t="shared" ca="1" si="7"/>
        <v>4.95</v>
      </c>
      <c r="L46" s="179">
        <f t="shared" ca="1" si="8"/>
        <v>0.96</v>
      </c>
      <c r="M46" s="180">
        <f t="shared" ca="1" si="9"/>
        <v>366.78</v>
      </c>
      <c r="N46" s="178">
        <f t="shared" ca="1" si="10"/>
        <v>272.10551722476691</v>
      </c>
      <c r="O46" s="179">
        <f t="shared" ca="1" si="11"/>
        <v>88.771799941354502</v>
      </c>
      <c r="P46" s="179">
        <f t="shared" ca="1" si="12"/>
        <v>4.9501003684770168</v>
      </c>
      <c r="Q46" s="179">
        <f t="shared" ca="1" si="13"/>
        <v>0.96001946540160321</v>
      </c>
      <c r="R46" s="180">
        <f t="shared" ca="1" si="14"/>
        <v>366.78743700000007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382.02</v>
      </c>
      <c r="H47" s="181">
        <f t="shared" ca="1" si="2"/>
        <v>368.61109800000003</v>
      </c>
      <c r="I47" s="182">
        <f t="shared" ca="1" si="5"/>
        <v>272.10000000000002</v>
      </c>
      <c r="J47" s="179">
        <f t="shared" ca="1" si="6"/>
        <v>88.77</v>
      </c>
      <c r="K47" s="179">
        <f t="shared" ca="1" si="7"/>
        <v>4.95</v>
      </c>
      <c r="L47" s="179">
        <f t="shared" ca="1" si="8"/>
        <v>2.79</v>
      </c>
      <c r="M47" s="180">
        <f t="shared" ca="1" si="9"/>
        <v>368.61</v>
      </c>
      <c r="N47" s="178">
        <f t="shared" ca="1" si="10"/>
        <v>272.10081052006188</v>
      </c>
      <c r="O47" s="179">
        <f t="shared" ca="1" si="11"/>
        <v>88.770264424350941</v>
      </c>
      <c r="P47" s="179">
        <f t="shared" ca="1" si="12"/>
        <v>4.9500147448522833</v>
      </c>
      <c r="Q47" s="179">
        <f t="shared" ca="1" si="13"/>
        <v>2.7900083107349234</v>
      </c>
      <c r="R47" s="180">
        <f t="shared" ca="1" si="14"/>
        <v>368.61109800000008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382.02</v>
      </c>
      <c r="H48" s="181">
        <f t="shared" ca="1" si="2"/>
        <v>368.61109800000003</v>
      </c>
      <c r="I48" s="182">
        <f t="shared" ca="1" si="5"/>
        <v>272.10000000000002</v>
      </c>
      <c r="J48" s="179">
        <f t="shared" ca="1" si="6"/>
        <v>88.77</v>
      </c>
      <c r="K48" s="179">
        <f t="shared" ca="1" si="7"/>
        <v>4.95</v>
      </c>
      <c r="L48" s="179">
        <f t="shared" ca="1" si="8"/>
        <v>2.79</v>
      </c>
      <c r="M48" s="180">
        <f t="shared" ca="1" si="9"/>
        <v>368.61</v>
      </c>
      <c r="N48" s="178">
        <f t="shared" ca="1" si="10"/>
        <v>272.10081052006188</v>
      </c>
      <c r="O48" s="179">
        <f t="shared" ca="1" si="11"/>
        <v>88.770264424350941</v>
      </c>
      <c r="P48" s="179">
        <f t="shared" ca="1" si="12"/>
        <v>4.9500147448522833</v>
      </c>
      <c r="Q48" s="179">
        <f t="shared" ca="1" si="13"/>
        <v>2.7900083107349234</v>
      </c>
      <c r="R48" s="180">
        <f t="shared" ca="1" si="14"/>
        <v>368.61109800000008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382.02</v>
      </c>
      <c r="H49" s="181">
        <f t="shared" ca="1" si="2"/>
        <v>368.61109800000003</v>
      </c>
      <c r="I49" s="182">
        <f t="shared" ca="1" si="5"/>
        <v>272.85000000000002</v>
      </c>
      <c r="J49" s="179">
        <f t="shared" ca="1" si="6"/>
        <v>88.08</v>
      </c>
      <c r="K49" s="179">
        <f t="shared" ca="1" si="7"/>
        <v>4.91</v>
      </c>
      <c r="L49" s="179">
        <f t="shared" ca="1" si="8"/>
        <v>2.77</v>
      </c>
      <c r="M49" s="180">
        <f t="shared" ca="1" si="9"/>
        <v>368.61</v>
      </c>
      <c r="N49" s="178">
        <f t="shared" ca="1" si="10"/>
        <v>272.8508127541304</v>
      </c>
      <c r="O49" s="179">
        <f t="shared" ca="1" si="11"/>
        <v>88.080262369007897</v>
      </c>
      <c r="P49" s="179">
        <f t="shared" ca="1" si="12"/>
        <v>4.9100146257019617</v>
      </c>
      <c r="Q49" s="179">
        <f t="shared" ca="1" si="13"/>
        <v>2.7700082511597626</v>
      </c>
      <c r="R49" s="180">
        <f t="shared" ca="1" si="14"/>
        <v>368.61109799999997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382.02</v>
      </c>
      <c r="H50" s="181">
        <f t="shared" ca="1" si="2"/>
        <v>368.61109800000003</v>
      </c>
      <c r="I50" s="182">
        <f t="shared" ca="1" si="5"/>
        <v>272.85000000000002</v>
      </c>
      <c r="J50" s="179">
        <f t="shared" ca="1" si="6"/>
        <v>88.08</v>
      </c>
      <c r="K50" s="179">
        <f t="shared" ca="1" si="7"/>
        <v>4.91</v>
      </c>
      <c r="L50" s="179">
        <f t="shared" ca="1" si="8"/>
        <v>2.77</v>
      </c>
      <c r="M50" s="180">
        <f t="shared" ca="1" si="9"/>
        <v>368.61</v>
      </c>
      <c r="N50" s="178">
        <f t="shared" ca="1" si="10"/>
        <v>272.8508127541304</v>
      </c>
      <c r="O50" s="179">
        <f t="shared" ca="1" si="11"/>
        <v>88.080262369007897</v>
      </c>
      <c r="P50" s="179">
        <f t="shared" ca="1" si="12"/>
        <v>4.9100146257019617</v>
      </c>
      <c r="Q50" s="179">
        <f t="shared" ca="1" si="13"/>
        <v>2.7700082511597626</v>
      </c>
      <c r="R50" s="180">
        <f t="shared" ca="1" si="14"/>
        <v>368.61109799999997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385.02</v>
      </c>
      <c r="H51" s="181">
        <f t="shared" ca="1" si="2"/>
        <v>371.50579800000003</v>
      </c>
      <c r="I51" s="182">
        <f t="shared" ca="1" si="5"/>
        <v>275</v>
      </c>
      <c r="J51" s="179">
        <f t="shared" ca="1" si="6"/>
        <v>88.77</v>
      </c>
      <c r="K51" s="179">
        <f t="shared" ca="1" si="7"/>
        <v>4.95</v>
      </c>
      <c r="L51" s="179">
        <f t="shared" ca="1" si="8"/>
        <v>2.79</v>
      </c>
      <c r="M51" s="180">
        <f t="shared" ca="1" si="9"/>
        <v>371.51</v>
      </c>
      <c r="N51" s="178">
        <f t="shared" ca="1" si="10"/>
        <v>274.99688958574467</v>
      </c>
      <c r="O51" s="179">
        <f t="shared" ca="1" si="11"/>
        <v>88.768995958278381</v>
      </c>
      <c r="P51" s="179">
        <f t="shared" ca="1" si="12"/>
        <v>4.9499440125434049</v>
      </c>
      <c r="Q51" s="179">
        <f t="shared" ca="1" si="13"/>
        <v>2.7899684434335552</v>
      </c>
      <c r="R51" s="180">
        <f t="shared" ca="1" si="14"/>
        <v>371.50579800000003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385.02</v>
      </c>
      <c r="H52" s="181">
        <f t="shared" ca="1" si="2"/>
        <v>371.50579800000003</v>
      </c>
      <c r="I52" s="182">
        <f t="shared" ca="1" si="5"/>
        <v>275</v>
      </c>
      <c r="J52" s="179">
        <f t="shared" ca="1" si="6"/>
        <v>88.77</v>
      </c>
      <c r="K52" s="179">
        <f t="shared" ca="1" si="7"/>
        <v>4.95</v>
      </c>
      <c r="L52" s="179">
        <f t="shared" ca="1" si="8"/>
        <v>2.79</v>
      </c>
      <c r="M52" s="180">
        <f t="shared" ca="1" si="9"/>
        <v>371.51</v>
      </c>
      <c r="N52" s="178">
        <f t="shared" ca="1" si="10"/>
        <v>274.99688958574467</v>
      </c>
      <c r="O52" s="179">
        <f t="shared" ca="1" si="11"/>
        <v>88.768995958278381</v>
      </c>
      <c r="P52" s="179">
        <f t="shared" ca="1" si="12"/>
        <v>4.9499440125434049</v>
      </c>
      <c r="Q52" s="179">
        <f t="shared" ca="1" si="13"/>
        <v>2.7899684434335552</v>
      </c>
      <c r="R52" s="180">
        <f t="shared" ca="1" si="14"/>
        <v>371.50579800000003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385.02260000000001</v>
      </c>
      <c r="H53" s="181">
        <f t="shared" ca="1" si="2"/>
        <v>371.508307</v>
      </c>
      <c r="I53" s="182">
        <f t="shared" ca="1" si="5"/>
        <v>275</v>
      </c>
      <c r="J53" s="179">
        <f t="shared" ca="1" si="6"/>
        <v>88.77</v>
      </c>
      <c r="K53" s="179">
        <f t="shared" ca="1" si="7"/>
        <v>4.95</v>
      </c>
      <c r="L53" s="179">
        <f t="shared" ca="1" si="8"/>
        <v>2.79</v>
      </c>
      <c r="M53" s="180">
        <f t="shared" ca="1" si="9"/>
        <v>371.51</v>
      </c>
      <c r="N53" s="178">
        <f t="shared" ca="1" si="10"/>
        <v>274.99874680358539</v>
      </c>
      <c r="O53" s="179">
        <f t="shared" ca="1" si="11"/>
        <v>88.769595468197352</v>
      </c>
      <c r="P53" s="179">
        <f t="shared" ca="1" si="12"/>
        <v>4.9499774424645366</v>
      </c>
      <c r="Q53" s="179">
        <f t="shared" ca="1" si="13"/>
        <v>2.7899872857527388</v>
      </c>
      <c r="R53" s="180">
        <f t="shared" ca="1" si="14"/>
        <v>371.508307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385.02260000000001</v>
      </c>
      <c r="H54" s="181">
        <f t="shared" ca="1" si="2"/>
        <v>371.508307</v>
      </c>
      <c r="I54" s="182">
        <f t="shared" ca="1" si="5"/>
        <v>275</v>
      </c>
      <c r="J54" s="179">
        <f t="shared" ca="1" si="6"/>
        <v>88.77</v>
      </c>
      <c r="K54" s="179">
        <f t="shared" ca="1" si="7"/>
        <v>4.95</v>
      </c>
      <c r="L54" s="179">
        <f t="shared" ca="1" si="8"/>
        <v>2.79</v>
      </c>
      <c r="M54" s="180">
        <f t="shared" ca="1" si="9"/>
        <v>371.51</v>
      </c>
      <c r="N54" s="178">
        <f t="shared" ca="1" si="10"/>
        <v>274.99874680358539</v>
      </c>
      <c r="O54" s="179">
        <f t="shared" ca="1" si="11"/>
        <v>88.769595468197352</v>
      </c>
      <c r="P54" s="179">
        <f t="shared" ca="1" si="12"/>
        <v>4.9499774424645366</v>
      </c>
      <c r="Q54" s="179">
        <f t="shared" ca="1" si="13"/>
        <v>2.7899872857527388</v>
      </c>
      <c r="R54" s="180">
        <f t="shared" ca="1" si="14"/>
        <v>371.508307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385.02260000000001</v>
      </c>
      <c r="H55" s="181">
        <f t="shared" ca="1" si="2"/>
        <v>371.508307</v>
      </c>
      <c r="I55" s="182">
        <f t="shared" ca="1" si="5"/>
        <v>275</v>
      </c>
      <c r="J55" s="179">
        <f t="shared" ca="1" si="6"/>
        <v>88.77</v>
      </c>
      <c r="K55" s="179">
        <f t="shared" ca="1" si="7"/>
        <v>4.95</v>
      </c>
      <c r="L55" s="179">
        <f t="shared" ca="1" si="8"/>
        <v>2.79</v>
      </c>
      <c r="M55" s="180">
        <f t="shared" ca="1" si="9"/>
        <v>371.51</v>
      </c>
      <c r="N55" s="178">
        <f t="shared" ca="1" si="10"/>
        <v>274.99874680358539</v>
      </c>
      <c r="O55" s="179">
        <f t="shared" ca="1" si="11"/>
        <v>88.769595468197352</v>
      </c>
      <c r="P55" s="179">
        <f t="shared" ca="1" si="12"/>
        <v>4.9499774424645366</v>
      </c>
      <c r="Q55" s="179">
        <f t="shared" ca="1" si="13"/>
        <v>2.7899872857527388</v>
      </c>
      <c r="R55" s="180">
        <f t="shared" ca="1" si="14"/>
        <v>371.508307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385.02260000000001</v>
      </c>
      <c r="H56" s="181">
        <f t="shared" ca="1" si="2"/>
        <v>371.508307</v>
      </c>
      <c r="I56" s="182">
        <f t="shared" ca="1" si="5"/>
        <v>275</v>
      </c>
      <c r="J56" s="179">
        <f t="shared" ca="1" si="6"/>
        <v>88.77</v>
      </c>
      <c r="K56" s="179">
        <f t="shared" ca="1" si="7"/>
        <v>4.95</v>
      </c>
      <c r="L56" s="179">
        <f t="shared" ca="1" si="8"/>
        <v>2.79</v>
      </c>
      <c r="M56" s="180">
        <f t="shared" ca="1" si="9"/>
        <v>371.51</v>
      </c>
      <c r="N56" s="178">
        <f t="shared" ca="1" si="10"/>
        <v>274.99874680358539</v>
      </c>
      <c r="O56" s="179">
        <f t="shared" ca="1" si="11"/>
        <v>88.769595468197352</v>
      </c>
      <c r="P56" s="179">
        <f t="shared" ca="1" si="12"/>
        <v>4.9499774424645366</v>
      </c>
      <c r="Q56" s="179">
        <f t="shared" ca="1" si="13"/>
        <v>2.7899872857527388</v>
      </c>
      <c r="R56" s="180">
        <f t="shared" ca="1" si="14"/>
        <v>371.508307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385.02260000000001</v>
      </c>
      <c r="H57" s="181">
        <f t="shared" ca="1" si="2"/>
        <v>371.508307</v>
      </c>
      <c r="I57" s="182">
        <f t="shared" ca="1" si="5"/>
        <v>275</v>
      </c>
      <c r="J57" s="179">
        <f t="shared" ca="1" si="6"/>
        <v>88.77</v>
      </c>
      <c r="K57" s="179">
        <f t="shared" ca="1" si="7"/>
        <v>4.95</v>
      </c>
      <c r="L57" s="179">
        <f t="shared" ca="1" si="8"/>
        <v>2.79</v>
      </c>
      <c r="M57" s="180">
        <f t="shared" ca="1" si="9"/>
        <v>371.51</v>
      </c>
      <c r="N57" s="178">
        <f t="shared" ca="1" si="10"/>
        <v>274.99874680358539</v>
      </c>
      <c r="O57" s="179">
        <f t="shared" ca="1" si="11"/>
        <v>88.769595468197352</v>
      </c>
      <c r="P57" s="179">
        <f t="shared" ca="1" si="12"/>
        <v>4.9499774424645366</v>
      </c>
      <c r="Q57" s="179">
        <f t="shared" ca="1" si="13"/>
        <v>2.7899872857527388</v>
      </c>
      <c r="R57" s="180">
        <f t="shared" ca="1" si="14"/>
        <v>371.508307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385.02260000000001</v>
      </c>
      <c r="H58" s="181">
        <f t="shared" ca="1" si="2"/>
        <v>371.508307</v>
      </c>
      <c r="I58" s="182">
        <f t="shared" ca="1" si="5"/>
        <v>275</v>
      </c>
      <c r="J58" s="179">
        <f t="shared" ca="1" si="6"/>
        <v>88.77</v>
      </c>
      <c r="K58" s="179">
        <f t="shared" ca="1" si="7"/>
        <v>4.95</v>
      </c>
      <c r="L58" s="179">
        <f t="shared" ca="1" si="8"/>
        <v>2.79</v>
      </c>
      <c r="M58" s="180">
        <f t="shared" ca="1" si="9"/>
        <v>371.51</v>
      </c>
      <c r="N58" s="178">
        <f t="shared" ca="1" si="10"/>
        <v>274.99874680358539</v>
      </c>
      <c r="O58" s="179">
        <f t="shared" ca="1" si="11"/>
        <v>88.769595468197352</v>
      </c>
      <c r="P58" s="179">
        <f t="shared" ca="1" si="12"/>
        <v>4.9499774424645366</v>
      </c>
      <c r="Q58" s="179">
        <f t="shared" ca="1" si="13"/>
        <v>2.7899872857527388</v>
      </c>
      <c r="R58" s="180">
        <f t="shared" ca="1" si="14"/>
        <v>371.508307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434.25920000000002</v>
      </c>
      <c r="H59" s="181">
        <f t="shared" ca="1" si="2"/>
        <v>419.01670200000001</v>
      </c>
      <c r="I59" s="182">
        <f t="shared" ca="1" si="5"/>
        <v>318.42</v>
      </c>
      <c r="J59" s="179">
        <f t="shared" ca="1" si="6"/>
        <v>88.77</v>
      </c>
      <c r="K59" s="179">
        <f t="shared" ca="1" si="7"/>
        <v>9.0399999999999991</v>
      </c>
      <c r="L59" s="179">
        <f t="shared" ca="1" si="8"/>
        <v>2.79</v>
      </c>
      <c r="M59" s="180">
        <f t="shared" ca="1" si="9"/>
        <v>419.02000000000004</v>
      </c>
      <c r="N59" s="178">
        <f t="shared" ca="1" si="10"/>
        <v>318.41749379705027</v>
      </c>
      <c r="O59" s="179">
        <f t="shared" ca="1" si="11"/>
        <v>88.769301313875218</v>
      </c>
      <c r="P59" s="179">
        <f t="shared" ca="1" si="12"/>
        <v>9.0399288484559186</v>
      </c>
      <c r="Q59" s="179">
        <f t="shared" ca="1" si="13"/>
        <v>2.7899780406185859</v>
      </c>
      <c r="R59" s="180">
        <f t="shared" ca="1" si="14"/>
        <v>419.01670199999995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484.25920000000002</v>
      </c>
      <c r="H60" s="181">
        <f t="shared" ca="1" si="2"/>
        <v>467.26170200000001</v>
      </c>
      <c r="I60" s="182">
        <f t="shared" ca="1" si="5"/>
        <v>366.66</v>
      </c>
      <c r="J60" s="179">
        <f t="shared" ca="1" si="6"/>
        <v>88.77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467.26000000000005</v>
      </c>
      <c r="N60" s="178">
        <f t="shared" ca="1" si="10"/>
        <v>366.66133556332665</v>
      </c>
      <c r="O60" s="179">
        <f t="shared" ca="1" si="11"/>
        <v>88.770323345760374</v>
      </c>
      <c r="P60" s="179">
        <f t="shared" ca="1" si="12"/>
        <v>9.0400329283054379</v>
      </c>
      <c r="Q60" s="179">
        <f t="shared" ca="1" si="13"/>
        <v>2.7900101626075418</v>
      </c>
      <c r="R60" s="180">
        <f t="shared" ca="1" si="14"/>
        <v>467.26170199999996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572.25919999999996</v>
      </c>
      <c r="H61" s="181">
        <f t="shared" ca="1" si="2"/>
        <v>552.17290200000002</v>
      </c>
      <c r="I61" s="182">
        <f t="shared" ca="1" si="5"/>
        <v>414.9</v>
      </c>
      <c r="J61" s="179">
        <f t="shared" ca="1" si="6"/>
        <v>125.44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552.16999999999985</v>
      </c>
      <c r="N61" s="178">
        <f t="shared" ca="1" si="10"/>
        <v>414.90218055997258</v>
      </c>
      <c r="O61" s="179">
        <f t="shared" ca="1" si="11"/>
        <v>125.44065926595074</v>
      </c>
      <c r="P61" s="179">
        <f t="shared" ca="1" si="12"/>
        <v>9.0400475108752758</v>
      </c>
      <c r="Q61" s="179">
        <f t="shared" ca="1" si="13"/>
        <v>2.7900146632015512</v>
      </c>
      <c r="R61" s="180">
        <f t="shared" ca="1" si="14"/>
        <v>552.17290200000014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582.25919999999996</v>
      </c>
      <c r="H62" s="181">
        <f t="shared" ca="1" si="2"/>
        <v>561.82190200000002</v>
      </c>
      <c r="I62" s="182">
        <f t="shared" ca="1" si="5"/>
        <v>463.15</v>
      </c>
      <c r="J62" s="179">
        <f t="shared" ca="1" si="6"/>
        <v>86.84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561.81999999999994</v>
      </c>
      <c r="N62" s="178">
        <f t="shared" ca="1" si="10"/>
        <v>463.15156796002282</v>
      </c>
      <c r="O62" s="179">
        <f t="shared" ca="1" si="11"/>
        <v>86.840293990388403</v>
      </c>
      <c r="P62" s="179">
        <f t="shared" ca="1" si="12"/>
        <v>9.0400306042504717</v>
      </c>
      <c r="Q62" s="179">
        <f t="shared" ca="1" si="13"/>
        <v>2.7900094453383653</v>
      </c>
      <c r="R62" s="180">
        <f t="shared" ca="1" si="14"/>
        <v>561.82190200000002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663.47996599999999</v>
      </c>
      <c r="H63" s="181">
        <f t="shared" ca="1" si="2"/>
        <v>640.19181900000001</v>
      </c>
      <c r="I63" s="182">
        <f t="shared" ca="1" si="5"/>
        <v>493.51</v>
      </c>
      <c r="J63" s="179">
        <f t="shared" ca="1" si="6"/>
        <v>134.87</v>
      </c>
      <c r="K63" s="179">
        <f t="shared" ca="1" si="7"/>
        <v>9.0299999999999994</v>
      </c>
      <c r="L63" s="179">
        <f t="shared" ca="1" si="8"/>
        <v>2.78</v>
      </c>
      <c r="M63" s="180">
        <f t="shared" ca="1" si="9"/>
        <v>640.18999999999994</v>
      </c>
      <c r="N63" s="178">
        <f t="shared" ca="1" si="10"/>
        <v>493.51140223166567</v>
      </c>
      <c r="O63" s="179">
        <f t="shared" ca="1" si="11"/>
        <v>134.87038321206205</v>
      </c>
      <c r="P63" s="179">
        <f t="shared" ca="1" si="12"/>
        <v>9.030025657336104</v>
      </c>
      <c r="Q63" s="179">
        <f t="shared" ca="1" si="13"/>
        <v>2.7800078989362533</v>
      </c>
      <c r="R63" s="180">
        <f t="shared" ca="1" si="14"/>
        <v>640.19181900000001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664.52909999999997</v>
      </c>
      <c r="H64" s="181">
        <f t="shared" ca="1" si="2"/>
        <v>641.20412899999997</v>
      </c>
      <c r="I64" s="182">
        <f t="shared" ca="1" si="5"/>
        <v>494.29</v>
      </c>
      <c r="J64" s="179">
        <f t="shared" ca="1" si="6"/>
        <v>135.08000000000001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641.19999999999993</v>
      </c>
      <c r="N64" s="178">
        <f t="shared" ca="1" si="10"/>
        <v>494.29318297475049</v>
      </c>
      <c r="O64" s="179">
        <f t="shared" ca="1" si="11"/>
        <v>135.08086984610108</v>
      </c>
      <c r="P64" s="179">
        <f t="shared" ca="1" si="12"/>
        <v>9.040058212975671</v>
      </c>
      <c r="Q64" s="179">
        <f t="shared" ca="1" si="13"/>
        <v>2.7900179661728011</v>
      </c>
      <c r="R64" s="180">
        <f t="shared" ca="1" si="14"/>
        <v>641.20412900000008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664.52909999999997</v>
      </c>
      <c r="H65" s="181">
        <f t="shared" ca="1" si="2"/>
        <v>641.20412899999997</v>
      </c>
      <c r="I65" s="182">
        <f t="shared" ca="1" si="5"/>
        <v>494.29</v>
      </c>
      <c r="J65" s="179">
        <f t="shared" ca="1" si="6"/>
        <v>135.08000000000001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641.19999999999993</v>
      </c>
      <c r="N65" s="178">
        <f t="shared" ca="1" si="10"/>
        <v>494.29318297475049</v>
      </c>
      <c r="O65" s="179">
        <f t="shared" ca="1" si="11"/>
        <v>135.08086984610108</v>
      </c>
      <c r="P65" s="179">
        <f t="shared" ca="1" si="12"/>
        <v>9.040058212975671</v>
      </c>
      <c r="Q65" s="179">
        <f t="shared" ca="1" si="13"/>
        <v>2.7900179661728011</v>
      </c>
      <c r="R65" s="180">
        <f t="shared" ca="1" si="14"/>
        <v>641.20412900000008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664.52909999999997</v>
      </c>
      <c r="H66" s="181">
        <f t="shared" ca="1" si="2"/>
        <v>641.20412899999997</v>
      </c>
      <c r="I66" s="182">
        <f t="shared" ca="1" si="5"/>
        <v>494.29</v>
      </c>
      <c r="J66" s="179">
        <f t="shared" ca="1" si="6"/>
        <v>135.08000000000001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641.19999999999993</v>
      </c>
      <c r="N66" s="178">
        <f t="shared" ca="1" si="10"/>
        <v>494.29318297475049</v>
      </c>
      <c r="O66" s="179">
        <f t="shared" ca="1" si="11"/>
        <v>135.08086984610108</v>
      </c>
      <c r="P66" s="179">
        <f t="shared" ca="1" si="12"/>
        <v>9.040058212975671</v>
      </c>
      <c r="Q66" s="179">
        <f t="shared" ca="1" si="13"/>
        <v>2.7900179661728011</v>
      </c>
      <c r="R66" s="180">
        <f t="shared" ca="1" si="14"/>
        <v>641.20412900000008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664.52909999999997</v>
      </c>
      <c r="H67" s="181">
        <f t="shared" ref="H67:H98" ca="1" si="17">INDIRECT("ISGS_Delhi_pp!" &amp; $V$3 &amp; X67)</f>
        <v>641.20412899999997</v>
      </c>
      <c r="I67" s="182">
        <f t="shared" ca="1" si="5"/>
        <v>494.29</v>
      </c>
      <c r="J67" s="179">
        <f t="shared" ca="1" si="6"/>
        <v>135.08000000000001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641.19999999999993</v>
      </c>
      <c r="N67" s="178">
        <f t="shared" ca="1" si="10"/>
        <v>494.29318297475049</v>
      </c>
      <c r="O67" s="179">
        <f t="shared" ca="1" si="11"/>
        <v>135.08086984610108</v>
      </c>
      <c r="P67" s="179">
        <f t="shared" ca="1" si="12"/>
        <v>9.040058212975671</v>
      </c>
      <c r="Q67" s="179">
        <f t="shared" ca="1" si="13"/>
        <v>2.7900179661728011</v>
      </c>
      <c r="R67" s="180">
        <f t="shared" ca="1" si="14"/>
        <v>641.20412900000008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664.52909999999997</v>
      </c>
      <c r="H68" s="181">
        <f t="shared" ca="1" si="17"/>
        <v>641.20412899999997</v>
      </c>
      <c r="I68" s="182">
        <f t="shared" ref="I68:I98" ca="1" si="20">INDIRECT("BRPL_EOD!" &amp; $V$3 &amp; X68)</f>
        <v>494.29</v>
      </c>
      <c r="J68" s="179">
        <f t="shared" ref="J68:J98" ca="1" si="21">INDIRECT("BYPL_EOD!" &amp; $V$3 &amp; X68)</f>
        <v>135.08000000000001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641.19999999999993</v>
      </c>
      <c r="N68" s="178">
        <f t="shared" ref="N68:N98" ca="1" si="25">INDIRECT("BRPL_ISGS_exbus!" &amp; $V$3 &amp; X68)</f>
        <v>494.29318297475049</v>
      </c>
      <c r="O68" s="179">
        <f t="shared" ref="O68:O98" ca="1" si="26">INDIRECT("BYPL_ISGS_exbus!" &amp; $V$3 &amp; X68)</f>
        <v>135.08086984610108</v>
      </c>
      <c r="P68" s="179">
        <f t="shared" ref="P68:P98" ca="1" si="27">INDIRECT("TPDDL_ISGS_exbus!" &amp; $V$3 &amp; X68)</f>
        <v>9.040058212975671</v>
      </c>
      <c r="Q68" s="179">
        <f t="shared" ref="Q68:Q98" ca="1" si="28">INDIRECT("NDMC_ISGS_exbus!" &amp; $V$3 &amp; X68)</f>
        <v>2.7900179661728011</v>
      </c>
      <c r="R68" s="180">
        <f t="shared" ref="R68:R98" ca="1" si="29">SUM(N68:Q68)</f>
        <v>641.20412900000008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614.52909999999997</v>
      </c>
      <c r="H69" s="181">
        <f t="shared" ca="1" si="17"/>
        <v>592.95912899999996</v>
      </c>
      <c r="I69" s="182">
        <f t="shared" ca="1" si="20"/>
        <v>494.29</v>
      </c>
      <c r="J69" s="179">
        <f t="shared" ca="1" si="21"/>
        <v>86.84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592.95999999999992</v>
      </c>
      <c r="N69" s="178">
        <f t="shared" ca="1" si="25"/>
        <v>494.28927393653879</v>
      </c>
      <c r="O69" s="179">
        <f t="shared" ca="1" si="26"/>
        <v>86.839872440569351</v>
      </c>
      <c r="P69" s="179">
        <f t="shared" ca="1" si="27"/>
        <v>9.0399867211279012</v>
      </c>
      <c r="Q69" s="179">
        <f t="shared" ca="1" si="28"/>
        <v>2.7899959017640317</v>
      </c>
      <c r="R69" s="180">
        <f t="shared" ca="1" si="29"/>
        <v>592.95912900000008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614.52909999999997</v>
      </c>
      <c r="H70" s="181">
        <f t="shared" ca="1" si="17"/>
        <v>592.95912899999996</v>
      </c>
      <c r="I70" s="182">
        <f t="shared" ca="1" si="20"/>
        <v>494.29</v>
      </c>
      <c r="J70" s="179">
        <f t="shared" ca="1" si="21"/>
        <v>86.84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592.95999999999992</v>
      </c>
      <c r="N70" s="178">
        <f t="shared" ca="1" si="25"/>
        <v>494.28927393653879</v>
      </c>
      <c r="O70" s="179">
        <f t="shared" ca="1" si="26"/>
        <v>86.839872440569351</v>
      </c>
      <c r="P70" s="179">
        <f t="shared" ca="1" si="27"/>
        <v>9.0399867211279012</v>
      </c>
      <c r="Q70" s="179">
        <f t="shared" ca="1" si="28"/>
        <v>2.7899959017640317</v>
      </c>
      <c r="R70" s="180">
        <f t="shared" ca="1" si="29"/>
        <v>592.95912900000008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660.12334399999997</v>
      </c>
      <c r="H71" s="181">
        <f t="shared" ca="1" si="17"/>
        <v>636.95301500000005</v>
      </c>
      <c r="I71" s="182">
        <f t="shared" ca="1" si="20"/>
        <v>491.01</v>
      </c>
      <c r="J71" s="179">
        <f t="shared" ca="1" si="21"/>
        <v>134.19</v>
      </c>
      <c r="K71" s="179">
        <f t="shared" ca="1" si="22"/>
        <v>8.98</v>
      </c>
      <c r="L71" s="179">
        <f t="shared" ca="1" si="23"/>
        <v>2.77</v>
      </c>
      <c r="M71" s="180">
        <f t="shared" ca="1" si="24"/>
        <v>636.95000000000005</v>
      </c>
      <c r="N71" s="178">
        <f t="shared" ca="1" si="25"/>
        <v>491.01232419365726</v>
      </c>
      <c r="O71" s="179">
        <f t="shared" ca="1" si="26"/>
        <v>134.19063518776983</v>
      </c>
      <c r="P71" s="179">
        <f t="shared" ca="1" si="27"/>
        <v>8.9800425067901717</v>
      </c>
      <c r="Q71" s="179">
        <f t="shared" ca="1" si="28"/>
        <v>2.7700131117827147</v>
      </c>
      <c r="R71" s="180">
        <f t="shared" ca="1" si="29"/>
        <v>636.95301499999994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664.52909999999997</v>
      </c>
      <c r="H72" s="181">
        <f t="shared" ca="1" si="17"/>
        <v>641.20412899999997</v>
      </c>
      <c r="I72" s="182">
        <f t="shared" ca="1" si="20"/>
        <v>494.29</v>
      </c>
      <c r="J72" s="179">
        <f t="shared" ca="1" si="21"/>
        <v>135.08000000000001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641.19999999999993</v>
      </c>
      <c r="N72" s="178">
        <f t="shared" ca="1" si="25"/>
        <v>494.29318297475049</v>
      </c>
      <c r="O72" s="179">
        <f t="shared" ca="1" si="26"/>
        <v>135.08086984610108</v>
      </c>
      <c r="P72" s="179">
        <f t="shared" ca="1" si="27"/>
        <v>9.040058212975671</v>
      </c>
      <c r="Q72" s="179">
        <f t="shared" ca="1" si="28"/>
        <v>2.7900179661728011</v>
      </c>
      <c r="R72" s="180">
        <f t="shared" ca="1" si="29"/>
        <v>641.20412900000008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614.52909999999997</v>
      </c>
      <c r="H73" s="181">
        <f t="shared" ca="1" si="17"/>
        <v>592.95912899999996</v>
      </c>
      <c r="I73" s="182">
        <f t="shared" ca="1" si="20"/>
        <v>494.29</v>
      </c>
      <c r="J73" s="179">
        <f t="shared" ca="1" si="21"/>
        <v>86.84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592.95999999999992</v>
      </c>
      <c r="N73" s="178">
        <f t="shared" ca="1" si="25"/>
        <v>494.28927393653879</v>
      </c>
      <c r="O73" s="179">
        <f t="shared" ca="1" si="26"/>
        <v>86.839872440569351</v>
      </c>
      <c r="P73" s="179">
        <f t="shared" ca="1" si="27"/>
        <v>9.0399867211279012</v>
      </c>
      <c r="Q73" s="179">
        <f t="shared" ca="1" si="28"/>
        <v>2.7899959017640317</v>
      </c>
      <c r="R73" s="180">
        <f t="shared" ca="1" si="29"/>
        <v>592.95912900000008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614.52909999999997</v>
      </c>
      <c r="H74" s="181">
        <f t="shared" ca="1" si="17"/>
        <v>592.95912899999996</v>
      </c>
      <c r="I74" s="182">
        <f t="shared" ca="1" si="20"/>
        <v>494.29</v>
      </c>
      <c r="J74" s="179">
        <f t="shared" ca="1" si="21"/>
        <v>86.84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592.95999999999992</v>
      </c>
      <c r="N74" s="178">
        <f t="shared" ca="1" si="25"/>
        <v>494.28927393653879</v>
      </c>
      <c r="O74" s="179">
        <f t="shared" ca="1" si="26"/>
        <v>86.839872440569351</v>
      </c>
      <c r="P74" s="179">
        <f t="shared" ca="1" si="27"/>
        <v>9.0399867211279012</v>
      </c>
      <c r="Q74" s="179">
        <f t="shared" ca="1" si="28"/>
        <v>2.7899959017640317</v>
      </c>
      <c r="R74" s="180">
        <f t="shared" ca="1" si="29"/>
        <v>592.95912900000008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607.13250000000005</v>
      </c>
      <c r="H75" s="181">
        <f t="shared" ca="1" si="17"/>
        <v>585.82214899999997</v>
      </c>
      <c r="I75" s="182">
        <f t="shared" ca="1" si="20"/>
        <v>494.29</v>
      </c>
      <c r="J75" s="179">
        <f t="shared" ca="1" si="21"/>
        <v>83.79</v>
      </c>
      <c r="K75" s="179">
        <f t="shared" ca="1" si="22"/>
        <v>4.95</v>
      </c>
      <c r="L75" s="179">
        <f t="shared" ca="1" si="23"/>
        <v>2.79</v>
      </c>
      <c r="M75" s="180">
        <f t="shared" ca="1" si="24"/>
        <v>585.82000000000005</v>
      </c>
      <c r="N75" s="178">
        <f t="shared" ca="1" si="25"/>
        <v>494.29181323479901</v>
      </c>
      <c r="O75" s="179">
        <f t="shared" ca="1" si="26"/>
        <v>83.79030737207674</v>
      </c>
      <c r="P75" s="179">
        <f t="shared" ca="1" si="27"/>
        <v>4.9500181583933625</v>
      </c>
      <c r="Q75" s="179">
        <f t="shared" ca="1" si="28"/>
        <v>2.7900102347308042</v>
      </c>
      <c r="R75" s="180">
        <f t="shared" ca="1" si="29"/>
        <v>585.82214899999997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607.13250000000005</v>
      </c>
      <c r="H76" s="181">
        <f t="shared" ca="1" si="17"/>
        <v>585.82214899999997</v>
      </c>
      <c r="I76" s="182">
        <f t="shared" ca="1" si="20"/>
        <v>494.29</v>
      </c>
      <c r="J76" s="179">
        <f t="shared" ca="1" si="21"/>
        <v>83.79</v>
      </c>
      <c r="K76" s="179">
        <f t="shared" ca="1" si="22"/>
        <v>4.95</v>
      </c>
      <c r="L76" s="179">
        <f t="shared" ca="1" si="23"/>
        <v>2.79</v>
      </c>
      <c r="M76" s="180">
        <f t="shared" ca="1" si="24"/>
        <v>585.82000000000005</v>
      </c>
      <c r="N76" s="178">
        <f t="shared" ca="1" si="25"/>
        <v>494.29181323479901</v>
      </c>
      <c r="O76" s="179">
        <f t="shared" ca="1" si="26"/>
        <v>83.79030737207674</v>
      </c>
      <c r="P76" s="179">
        <f t="shared" ca="1" si="27"/>
        <v>4.9500181583933625</v>
      </c>
      <c r="Q76" s="179">
        <f t="shared" ca="1" si="28"/>
        <v>2.7900102347308042</v>
      </c>
      <c r="R76" s="180">
        <f t="shared" ca="1" si="29"/>
        <v>585.82214899999997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684.48329999999999</v>
      </c>
      <c r="H77" s="181">
        <f t="shared" ca="1" si="17"/>
        <v>660.45793600000002</v>
      </c>
      <c r="I77" s="182">
        <f t="shared" ca="1" si="20"/>
        <v>494.29</v>
      </c>
      <c r="J77" s="179">
        <f t="shared" ca="1" si="21"/>
        <v>158.43</v>
      </c>
      <c r="K77" s="179">
        <f t="shared" ca="1" si="22"/>
        <v>4.95</v>
      </c>
      <c r="L77" s="179">
        <f t="shared" ca="1" si="23"/>
        <v>2.79</v>
      </c>
      <c r="M77" s="180">
        <f t="shared" ca="1" si="24"/>
        <v>660.46</v>
      </c>
      <c r="N77" s="178">
        <f t="shared" ca="1" si="25"/>
        <v>494.28845529697486</v>
      </c>
      <c r="O77" s="179">
        <f t="shared" ca="1" si="26"/>
        <v>158.42950489125761</v>
      </c>
      <c r="P77" s="179">
        <f t="shared" ca="1" si="27"/>
        <v>4.9499845307815766</v>
      </c>
      <c r="Q77" s="179">
        <f t="shared" ca="1" si="28"/>
        <v>2.7899912809859795</v>
      </c>
      <c r="R77" s="180">
        <f t="shared" ca="1" si="29"/>
        <v>660.45793600000002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684.48329999999999</v>
      </c>
      <c r="H78" s="181">
        <f t="shared" ca="1" si="17"/>
        <v>660.45793600000002</v>
      </c>
      <c r="I78" s="182">
        <f t="shared" ca="1" si="20"/>
        <v>494.29</v>
      </c>
      <c r="J78" s="179">
        <f t="shared" ca="1" si="21"/>
        <v>158.43</v>
      </c>
      <c r="K78" s="179">
        <f t="shared" ca="1" si="22"/>
        <v>4.95</v>
      </c>
      <c r="L78" s="179">
        <f t="shared" ca="1" si="23"/>
        <v>2.79</v>
      </c>
      <c r="M78" s="180">
        <f t="shared" ca="1" si="24"/>
        <v>660.46</v>
      </c>
      <c r="N78" s="178">
        <f t="shared" ca="1" si="25"/>
        <v>494.28845529697486</v>
      </c>
      <c r="O78" s="179">
        <f t="shared" ca="1" si="26"/>
        <v>158.42950489125761</v>
      </c>
      <c r="P78" s="179">
        <f t="shared" ca="1" si="27"/>
        <v>4.9499845307815766</v>
      </c>
      <c r="Q78" s="179">
        <f t="shared" ca="1" si="28"/>
        <v>2.7899912809859795</v>
      </c>
      <c r="R78" s="180">
        <f t="shared" ca="1" si="29"/>
        <v>660.45793600000002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684.48329999999999</v>
      </c>
      <c r="H79" s="181">
        <f t="shared" ca="1" si="17"/>
        <v>660.45793600000002</v>
      </c>
      <c r="I79" s="182">
        <f t="shared" ca="1" si="20"/>
        <v>494.29</v>
      </c>
      <c r="J79" s="179">
        <f t="shared" ca="1" si="21"/>
        <v>158.43</v>
      </c>
      <c r="K79" s="179">
        <f t="shared" ca="1" si="22"/>
        <v>4.95</v>
      </c>
      <c r="L79" s="179">
        <f t="shared" ca="1" si="23"/>
        <v>2.79</v>
      </c>
      <c r="M79" s="180">
        <f t="shared" ca="1" si="24"/>
        <v>660.46</v>
      </c>
      <c r="N79" s="178">
        <f t="shared" ca="1" si="25"/>
        <v>494.28845529697486</v>
      </c>
      <c r="O79" s="179">
        <f t="shared" ca="1" si="26"/>
        <v>158.42950489125761</v>
      </c>
      <c r="P79" s="179">
        <f t="shared" ca="1" si="27"/>
        <v>4.9499845307815766</v>
      </c>
      <c r="Q79" s="179">
        <f t="shared" ca="1" si="28"/>
        <v>2.7899912809859795</v>
      </c>
      <c r="R79" s="180">
        <f t="shared" ca="1" si="29"/>
        <v>660.45793600000002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684.48329999999999</v>
      </c>
      <c r="H80" s="181">
        <f t="shared" ca="1" si="17"/>
        <v>660.45793600000002</v>
      </c>
      <c r="I80" s="182">
        <f t="shared" ca="1" si="20"/>
        <v>494.29</v>
      </c>
      <c r="J80" s="179">
        <f t="shared" ca="1" si="21"/>
        <v>158.43</v>
      </c>
      <c r="K80" s="179">
        <f t="shared" ca="1" si="22"/>
        <v>4.95</v>
      </c>
      <c r="L80" s="179">
        <f t="shared" ca="1" si="23"/>
        <v>2.79</v>
      </c>
      <c r="M80" s="180">
        <f t="shared" ca="1" si="24"/>
        <v>660.46</v>
      </c>
      <c r="N80" s="178">
        <f t="shared" ca="1" si="25"/>
        <v>494.28845529697486</v>
      </c>
      <c r="O80" s="179">
        <f t="shared" ca="1" si="26"/>
        <v>158.42950489125761</v>
      </c>
      <c r="P80" s="179">
        <f t="shared" ca="1" si="27"/>
        <v>4.9499845307815766</v>
      </c>
      <c r="Q80" s="179">
        <f t="shared" ca="1" si="28"/>
        <v>2.7899912809859795</v>
      </c>
      <c r="R80" s="180">
        <f t="shared" ca="1" si="29"/>
        <v>660.45793600000002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684.48329999999999</v>
      </c>
      <c r="H81" s="181">
        <f t="shared" ca="1" si="17"/>
        <v>660.45793600000002</v>
      </c>
      <c r="I81" s="182">
        <f t="shared" ca="1" si="20"/>
        <v>494.29</v>
      </c>
      <c r="J81" s="179">
        <f t="shared" ca="1" si="21"/>
        <v>158.43</v>
      </c>
      <c r="K81" s="179">
        <f t="shared" ca="1" si="22"/>
        <v>4.95</v>
      </c>
      <c r="L81" s="179">
        <f t="shared" ca="1" si="23"/>
        <v>2.79</v>
      </c>
      <c r="M81" s="180">
        <f t="shared" ca="1" si="24"/>
        <v>660.46</v>
      </c>
      <c r="N81" s="178">
        <f t="shared" ca="1" si="25"/>
        <v>494.28845529697486</v>
      </c>
      <c r="O81" s="179">
        <f t="shared" ca="1" si="26"/>
        <v>158.42950489125761</v>
      </c>
      <c r="P81" s="179">
        <f t="shared" ca="1" si="27"/>
        <v>4.9499845307815766</v>
      </c>
      <c r="Q81" s="179">
        <f t="shared" ca="1" si="28"/>
        <v>2.7899912809859795</v>
      </c>
      <c r="R81" s="180">
        <f t="shared" ca="1" si="29"/>
        <v>660.45793600000002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688.71594700000003</v>
      </c>
      <c r="H82" s="181">
        <f t="shared" ca="1" si="17"/>
        <v>664.54201699999999</v>
      </c>
      <c r="I82" s="182">
        <f t="shared" ca="1" si="20"/>
        <v>494.28</v>
      </c>
      <c r="J82" s="179">
        <f t="shared" ca="1" si="21"/>
        <v>158.43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664.54</v>
      </c>
      <c r="N82" s="178">
        <f t="shared" ca="1" si="25"/>
        <v>494.2815002298733</v>
      </c>
      <c r="O82" s="179">
        <f t="shared" ca="1" si="26"/>
        <v>158.43048086392093</v>
      </c>
      <c r="P82" s="179">
        <f t="shared" ca="1" si="27"/>
        <v>9.0400274380473711</v>
      </c>
      <c r="Q82" s="179">
        <f t="shared" ca="1" si="28"/>
        <v>2.7900084681584256</v>
      </c>
      <c r="R82" s="180">
        <f t="shared" ca="1" si="29"/>
        <v>664.5420170000001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688.71594700000003</v>
      </c>
      <c r="H83" s="181">
        <f t="shared" ca="1" si="17"/>
        <v>664.54201699999999</v>
      </c>
      <c r="I83" s="182">
        <f t="shared" ca="1" si="20"/>
        <v>494.28</v>
      </c>
      <c r="J83" s="179">
        <f t="shared" ca="1" si="21"/>
        <v>158.43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664.54</v>
      </c>
      <c r="N83" s="178">
        <f t="shared" ca="1" si="25"/>
        <v>494.2815002298733</v>
      </c>
      <c r="O83" s="179">
        <f t="shared" ca="1" si="26"/>
        <v>158.43048086392093</v>
      </c>
      <c r="P83" s="179">
        <f t="shared" ca="1" si="27"/>
        <v>9.0400274380473711</v>
      </c>
      <c r="Q83" s="179">
        <f t="shared" ca="1" si="28"/>
        <v>2.7900084681584256</v>
      </c>
      <c r="R83" s="180">
        <f t="shared" ca="1" si="29"/>
        <v>664.5420170000001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16.524057727999981</v>
      </c>
      <c r="C99" s="56">
        <f t="shared" ref="C99:R99" ca="1" si="30">SUM(C3:C98)/4000</f>
        <v>12.29082935811982</v>
      </c>
      <c r="D99" s="54">
        <f t="shared" ca="1" si="30"/>
        <v>3.9385636197486971</v>
      </c>
      <c r="E99" s="54">
        <f t="shared" ca="1" si="30"/>
        <v>0.22454565788829403</v>
      </c>
      <c r="F99" s="55">
        <f t="shared" ca="1" si="30"/>
        <v>7.0119092243178374E-2</v>
      </c>
      <c r="G99" s="59">
        <f t="shared" ca="1" si="30"/>
        <v>13.555088225250007</v>
      </c>
      <c r="H99" s="59">
        <f t="shared" ca="1" si="30"/>
        <v>13.079304628499983</v>
      </c>
      <c r="I99" s="170">
        <f t="shared" ca="1" si="30"/>
        <v>9.7926399999999987</v>
      </c>
      <c r="J99" s="54">
        <f t="shared" ca="1" si="30"/>
        <v>3.0706200000000057</v>
      </c>
      <c r="K99" s="54">
        <f t="shared" ca="1" si="30"/>
        <v>0.16521999999999984</v>
      </c>
      <c r="L99" s="54">
        <f t="shared" ca="1" si="30"/>
        <v>5.0779999999999978E-2</v>
      </c>
      <c r="M99" s="55">
        <f t="shared" ca="1" si="30"/>
        <v>13.079259999999989</v>
      </c>
      <c r="N99" s="56">
        <f t="shared" ca="1" si="30"/>
        <v>9.7926732408333965</v>
      </c>
      <c r="O99" s="54">
        <f t="shared" ca="1" si="30"/>
        <v>3.0706305997231462</v>
      </c>
      <c r="P99" s="54">
        <f t="shared" ca="1" si="30"/>
        <v>0.16522064605970196</v>
      </c>
      <c r="Q99" s="54">
        <f t="shared" ca="1" si="30"/>
        <v>5.078014188374861E-2</v>
      </c>
      <c r="R99" s="55">
        <f t="shared" ca="1" si="30"/>
        <v>13.079304628499983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-3.2258834832532557E-3</v>
      </c>
      <c r="L3" s="24">
        <f>BRPL_EOD!L3-BRPL_ISGS_exbus!L3</f>
        <v>0</v>
      </c>
      <c r="M3" s="24">
        <f>BRPL_EOD!M3-BRPL_ISGS_exbus!M3</f>
        <v>-3.6755376344643764E-4</v>
      </c>
      <c r="N3" s="24">
        <f>BRPL_EOD!N3-BRPL_ISGS_exbus!N3</f>
        <v>1.7405958027580937E-3</v>
      </c>
      <c r="O3" s="24">
        <f>BRPL_EOD!O3-BRPL_ISGS_exbus!O3</f>
        <v>6.4789432151002302E-3</v>
      </c>
      <c r="P3" s="24">
        <f>BRPL_EOD!P3-BRPL_ISGS_exbus!P3</f>
        <v>1.3264625860109902E-3</v>
      </c>
      <c r="Q3" s="24">
        <f>BRPL_EOD!Q3-BRPL_ISGS_exbus!Q3</f>
        <v>1.526382636655832E-3</v>
      </c>
      <c r="R3" s="24">
        <f>BRPL_EOD!R3-BRPL_ISGS_exbus!R3</f>
        <v>6.1626457590904238E-3</v>
      </c>
      <c r="S3" s="24">
        <f>BRPL_EOD!S3-BRPL_ISGS_exbus!S3</f>
        <v>3.834802606306198E-5</v>
      </c>
      <c r="T3" s="24">
        <f>BRPL_EOD!T3-BRPL_ISGS_exbus!T3</f>
        <v>1.1016041666667142E-3</v>
      </c>
      <c r="U3" s="24">
        <f>BRPL_EOD!U3-BRPL_ISGS_exbus!U3</f>
        <v>2.5958194690645087E-5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-2.0508966384795713E-3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-3.2258834832532557E-3</v>
      </c>
      <c r="L4" s="24">
        <f>BRPL_EOD!L4-BRPL_ISGS_exbus!L4</f>
        <v>0</v>
      </c>
      <c r="M4" s="24">
        <f>BRPL_EOD!M4-BRPL_ISGS_exbus!M4</f>
        <v>-3.6755376344643764E-4</v>
      </c>
      <c r="N4" s="24">
        <f>BRPL_EOD!N4-BRPL_ISGS_exbus!N4</f>
        <v>1.7405958027580937E-3</v>
      </c>
      <c r="O4" s="24">
        <f>BRPL_EOD!O4-BRPL_ISGS_exbus!O4</f>
        <v>6.4789432151002302E-3</v>
      </c>
      <c r="P4" s="24">
        <f>BRPL_EOD!P4-BRPL_ISGS_exbus!P4</f>
        <v>1.3264625860109902E-3</v>
      </c>
      <c r="Q4" s="24">
        <f>BRPL_EOD!Q4-BRPL_ISGS_exbus!Q4</f>
        <v>1.526382636655832E-3</v>
      </c>
      <c r="R4" s="24">
        <f>BRPL_EOD!R4-BRPL_ISGS_exbus!R4</f>
        <v>6.1626457590904238E-3</v>
      </c>
      <c r="S4" s="24">
        <f>BRPL_EOD!S4-BRPL_ISGS_exbus!S4</f>
        <v>3.834802606306198E-5</v>
      </c>
      <c r="T4" s="24">
        <f>BRPL_EOD!T4-BRPL_ISGS_exbus!T4</f>
        <v>1.1016041666667142E-3</v>
      </c>
      <c r="U4" s="24">
        <f>BRPL_EOD!U4-BRPL_ISGS_exbus!U4</f>
        <v>5.5618837762949624E-5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-2.0508966384795713E-3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-3.2258834832532557E-3</v>
      </c>
      <c r="L5" s="24">
        <f>BRPL_EOD!L5-BRPL_ISGS_exbus!L5</f>
        <v>0</v>
      </c>
      <c r="M5" s="24">
        <f>BRPL_EOD!M5-BRPL_ISGS_exbus!M5</f>
        <v>-3.6755376344643764E-4</v>
      </c>
      <c r="N5" s="24">
        <f>BRPL_EOD!N5-BRPL_ISGS_exbus!N5</f>
        <v>1.7405958027580937E-3</v>
      </c>
      <c r="O5" s="24">
        <f>BRPL_EOD!O5-BRPL_ISGS_exbus!O5</f>
        <v>6.4789432151002302E-3</v>
      </c>
      <c r="P5" s="24">
        <f>BRPL_EOD!P5-BRPL_ISGS_exbus!P5</f>
        <v>1.3264625860109902E-3</v>
      </c>
      <c r="Q5" s="24">
        <f>BRPL_EOD!Q5-BRPL_ISGS_exbus!Q5</f>
        <v>1.526382636655832E-3</v>
      </c>
      <c r="R5" s="24">
        <f>BRPL_EOD!R5-BRPL_ISGS_exbus!R5</f>
        <v>6.1626457590904238E-3</v>
      </c>
      <c r="S5" s="24">
        <f>BRPL_EOD!S5-BRPL_ISGS_exbus!S5</f>
        <v>3.834802606306198E-5</v>
      </c>
      <c r="T5" s="24">
        <f>BRPL_EOD!T5-BRPL_ISGS_exbus!T5</f>
        <v>1.1016041666667142E-3</v>
      </c>
      <c r="U5" s="24">
        <f>BRPL_EOD!U5-BRPL_ISGS_exbus!U5</f>
        <v>5.5618837762949624E-5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-2.0508966384795713E-3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-3.2258834832532557E-3</v>
      </c>
      <c r="L6" s="24">
        <f>BRPL_EOD!L6-BRPL_ISGS_exbus!L6</f>
        <v>0</v>
      </c>
      <c r="M6" s="24">
        <f>BRPL_EOD!M6-BRPL_ISGS_exbus!M6</f>
        <v>-3.6755376344643764E-4</v>
      </c>
      <c r="N6" s="24">
        <f>BRPL_EOD!N6-BRPL_ISGS_exbus!N6</f>
        <v>1.7405958027580937E-3</v>
      </c>
      <c r="O6" s="24">
        <f>BRPL_EOD!O6-BRPL_ISGS_exbus!O6</f>
        <v>6.4789432151002302E-3</v>
      </c>
      <c r="P6" s="24">
        <f>BRPL_EOD!P6-BRPL_ISGS_exbus!P6</f>
        <v>1.3264625860109902E-3</v>
      </c>
      <c r="Q6" s="24">
        <f>BRPL_EOD!Q6-BRPL_ISGS_exbus!Q6</f>
        <v>1.526382636655832E-3</v>
      </c>
      <c r="R6" s="24">
        <f>BRPL_EOD!R6-BRPL_ISGS_exbus!R6</f>
        <v>6.1626457590904238E-3</v>
      </c>
      <c r="S6" s="24">
        <f>BRPL_EOD!S6-BRPL_ISGS_exbus!S6</f>
        <v>3.834802606306198E-5</v>
      </c>
      <c r="T6" s="24">
        <f>BRPL_EOD!T6-BRPL_ISGS_exbus!T6</f>
        <v>1.1016041666667142E-3</v>
      </c>
      <c r="U6" s="24">
        <f>BRPL_EOD!U6-BRPL_ISGS_exbus!U6</f>
        <v>5.5618837762949624E-5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-2.0508966384795713E-3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-3.2258834832532557E-3</v>
      </c>
      <c r="L7" s="24">
        <f>BRPL_EOD!L7-BRPL_ISGS_exbus!L7</f>
        <v>5.6966511484191074E-4</v>
      </c>
      <c r="M7" s="24">
        <f>BRPL_EOD!M7-BRPL_ISGS_exbus!M7</f>
        <v>-3.6755376344643764E-4</v>
      </c>
      <c r="N7" s="24">
        <f>BRPL_EOD!N7-BRPL_ISGS_exbus!N7</f>
        <v>1.7405958027580937E-3</v>
      </c>
      <c r="O7" s="24">
        <f>BRPL_EOD!O7-BRPL_ISGS_exbus!O7</f>
        <v>6.4789432151002302E-3</v>
      </c>
      <c r="P7" s="24">
        <f>BRPL_EOD!P7-BRPL_ISGS_exbus!P7</f>
        <v>1.3264625860109902E-3</v>
      </c>
      <c r="Q7" s="24">
        <f>BRPL_EOD!Q7-BRPL_ISGS_exbus!Q7</f>
        <v>1.526382636655832E-3</v>
      </c>
      <c r="R7" s="24">
        <f>BRPL_EOD!R7-BRPL_ISGS_exbus!R7</f>
        <v>6.1626457590904238E-3</v>
      </c>
      <c r="S7" s="24">
        <f>BRPL_EOD!S7-BRPL_ISGS_exbus!S7</f>
        <v>3.834802606306198E-5</v>
      </c>
      <c r="T7" s="24">
        <f>BRPL_EOD!T7-BRPL_ISGS_exbus!T7</f>
        <v>1.1016041666667142E-3</v>
      </c>
      <c r="U7" s="24">
        <f>BRPL_EOD!U7-BRPL_ISGS_exbus!U7</f>
        <v>5.5618837762949624E-5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-2.0508966384795713E-3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-1.5002298733293173E-3</v>
      </c>
      <c r="L8" s="24">
        <f>BRPL_EOD!L8-BRPL_ISGS_exbus!L8</f>
        <v>5.0491244688899428E-4</v>
      </c>
      <c r="M8" s="24">
        <f>BRPL_EOD!M8-BRPL_ISGS_exbus!M8</f>
        <v>-3.6755376344643764E-4</v>
      </c>
      <c r="N8" s="24">
        <f>BRPL_EOD!N8-BRPL_ISGS_exbus!N8</f>
        <v>1.7405958027580937E-3</v>
      </c>
      <c r="O8" s="24">
        <f>BRPL_EOD!O8-BRPL_ISGS_exbus!O8</f>
        <v>6.4789432151002302E-3</v>
      </c>
      <c r="P8" s="24">
        <f>BRPL_EOD!P8-BRPL_ISGS_exbus!P8</f>
        <v>1.3264625860109902E-3</v>
      </c>
      <c r="Q8" s="24">
        <f>BRPL_EOD!Q8-BRPL_ISGS_exbus!Q8</f>
        <v>1.526382636655832E-3</v>
      </c>
      <c r="R8" s="24">
        <f>BRPL_EOD!R8-BRPL_ISGS_exbus!R8</f>
        <v>6.1626457590904238E-3</v>
      </c>
      <c r="S8" s="24">
        <f>BRPL_EOD!S8-BRPL_ISGS_exbus!S8</f>
        <v>3.834802606306198E-5</v>
      </c>
      <c r="T8" s="24">
        <f>BRPL_EOD!T8-BRPL_ISGS_exbus!T8</f>
        <v>1.1016041666667142E-3</v>
      </c>
      <c r="U8" s="24">
        <f>BRPL_EOD!U8-BRPL_ISGS_exbus!U8</f>
        <v>5.5618837762949624E-5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-2.0508966384795713E-3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-1.5002298733293173E-3</v>
      </c>
      <c r="L9" s="24">
        <f>BRPL_EOD!L9-BRPL_ISGS_exbus!L9</f>
        <v>0</v>
      </c>
      <c r="M9" s="24">
        <f>BRPL_EOD!M9-BRPL_ISGS_exbus!M9</f>
        <v>-3.6755376344643764E-4</v>
      </c>
      <c r="N9" s="24">
        <f>BRPL_EOD!N9-BRPL_ISGS_exbus!N9</f>
        <v>1.7405958027580937E-3</v>
      </c>
      <c r="O9" s="24">
        <f>BRPL_EOD!O9-BRPL_ISGS_exbus!O9</f>
        <v>6.4789432151002302E-3</v>
      </c>
      <c r="P9" s="24">
        <f>BRPL_EOD!P9-BRPL_ISGS_exbus!P9</f>
        <v>1.3264625860109902E-3</v>
      </c>
      <c r="Q9" s="24">
        <f>BRPL_EOD!Q9-BRPL_ISGS_exbus!Q9</f>
        <v>-1.0997528321317063E-3</v>
      </c>
      <c r="R9" s="24">
        <f>BRPL_EOD!R9-BRPL_ISGS_exbus!R9</f>
        <v>6.1626457590904238E-3</v>
      </c>
      <c r="S9" s="24">
        <f>BRPL_EOD!S9-BRPL_ISGS_exbus!S9</f>
        <v>3.834802606306198E-5</v>
      </c>
      <c r="T9" s="24">
        <f>BRPL_EOD!T9-BRPL_ISGS_exbus!T9</f>
        <v>1.1016041666667142E-3</v>
      </c>
      <c r="U9" s="24">
        <f>BRPL_EOD!U9-BRPL_ISGS_exbus!U9</f>
        <v>5.5618837762949624E-5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-2.0508966384795713E-3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-1.5002298733293173E-3</v>
      </c>
      <c r="L10" s="24">
        <f>BRPL_EOD!L10-BRPL_ISGS_exbus!L10</f>
        <v>0</v>
      </c>
      <c r="M10" s="24">
        <f>BRPL_EOD!M10-BRPL_ISGS_exbus!M10</f>
        <v>-3.6755376344643764E-4</v>
      </c>
      <c r="N10" s="24">
        <f>BRPL_EOD!N10-BRPL_ISGS_exbus!N10</f>
        <v>1.7405958027580937E-3</v>
      </c>
      <c r="O10" s="24">
        <f>BRPL_EOD!O10-BRPL_ISGS_exbus!O10</f>
        <v>6.4789432151002302E-3</v>
      </c>
      <c r="P10" s="24">
        <f>BRPL_EOD!P10-BRPL_ISGS_exbus!P10</f>
        <v>1.3264625860109902E-3</v>
      </c>
      <c r="Q10" s="24">
        <f>BRPL_EOD!Q10-BRPL_ISGS_exbus!Q10</f>
        <v>-1.0997528321317063E-3</v>
      </c>
      <c r="R10" s="24">
        <f>BRPL_EOD!R10-BRPL_ISGS_exbus!R10</f>
        <v>6.1626457590904238E-3</v>
      </c>
      <c r="S10" s="24">
        <f>BRPL_EOD!S10-BRPL_ISGS_exbus!S10</f>
        <v>3.834802606306198E-5</v>
      </c>
      <c r="T10" s="24">
        <f>BRPL_EOD!T10-BRPL_ISGS_exbus!T10</f>
        <v>1.1016041666667142E-3</v>
      </c>
      <c r="U10" s="24">
        <f>BRPL_EOD!U10-BRPL_ISGS_exbus!U10</f>
        <v>5.5618837762949624E-5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-2.0508966384795713E-3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2.5209744694620895E-4</v>
      </c>
      <c r="L11" s="24">
        <f>BRPL_EOD!L11-BRPL_ISGS_exbus!L11</f>
        <v>6.0380895327938333E-4</v>
      </c>
      <c r="M11" s="24">
        <f>BRPL_EOD!M11-BRPL_ISGS_exbus!M11</f>
        <v>-8.0860187458853261E-4</v>
      </c>
      <c r="N11" s="24">
        <f>BRPL_EOD!N11-BRPL_ISGS_exbus!N11</f>
        <v>-1.3023001733145634E-3</v>
      </c>
      <c r="O11" s="24">
        <f>BRPL_EOD!O11-BRPL_ISGS_exbus!O11</f>
        <v>6.666065071669891E-4</v>
      </c>
      <c r="P11" s="24">
        <f>BRPL_EOD!P11-BRPL_ISGS_exbus!P11</f>
        <v>-1.6278894056789284E-3</v>
      </c>
      <c r="Q11" s="24">
        <f>BRPL_EOD!Q11-BRPL_ISGS_exbus!Q11</f>
        <v>-1.0997528321317063E-3</v>
      </c>
      <c r="R11" s="24">
        <f>BRPL_EOD!R11-BRPL_ISGS_exbus!R11</f>
        <v>4.9951165940989029E-3</v>
      </c>
      <c r="S11" s="24">
        <f>BRPL_EOD!S11-BRPL_ISGS_exbus!S11</f>
        <v>-3.3445279383439441E-3</v>
      </c>
      <c r="T11" s="24">
        <f>BRPL_EOD!T11-BRPL_ISGS_exbus!T11</f>
        <v>9.6718881118873501E-4</v>
      </c>
      <c r="U11" s="24">
        <f>BRPL_EOD!U11-BRPL_ISGS_exbus!U11</f>
        <v>5.5618837762949624E-5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-2.0508966384795713E-3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2.5209744694620895E-4</v>
      </c>
      <c r="L12" s="24">
        <f>BRPL_EOD!L12-BRPL_ISGS_exbus!L12</f>
        <v>6.0536639048081042E-4</v>
      </c>
      <c r="M12" s="24">
        <f>BRPL_EOD!M12-BRPL_ISGS_exbus!M12</f>
        <v>-8.0860187458853261E-4</v>
      </c>
      <c r="N12" s="24">
        <f>BRPL_EOD!N12-BRPL_ISGS_exbus!N12</f>
        <v>-1.3023001733145634E-3</v>
      </c>
      <c r="O12" s="24">
        <f>BRPL_EOD!O12-BRPL_ISGS_exbus!O12</f>
        <v>6.666065071669891E-4</v>
      </c>
      <c r="P12" s="24">
        <f>BRPL_EOD!P12-BRPL_ISGS_exbus!P12</f>
        <v>-1.6278894056789284E-3</v>
      </c>
      <c r="Q12" s="24">
        <f>BRPL_EOD!Q12-BRPL_ISGS_exbus!Q12</f>
        <v>-1.0997528321317063E-3</v>
      </c>
      <c r="R12" s="24">
        <f>BRPL_EOD!R12-BRPL_ISGS_exbus!R12</f>
        <v>4.9951165940989029E-3</v>
      </c>
      <c r="S12" s="24">
        <f>BRPL_EOD!S12-BRPL_ISGS_exbus!S12</f>
        <v>-3.3445279383439441E-3</v>
      </c>
      <c r="T12" s="24">
        <f>BRPL_EOD!T12-BRPL_ISGS_exbus!T12</f>
        <v>9.6718881118873501E-4</v>
      </c>
      <c r="U12" s="24">
        <f>BRPL_EOD!U12-BRPL_ISGS_exbus!U12</f>
        <v>5.5618837762949624E-5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-2.0508966384795713E-3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2.5209744694620895E-4</v>
      </c>
      <c r="L13" s="24">
        <f>BRPL_EOD!L13-BRPL_ISGS_exbus!L13</f>
        <v>9.8596808814477299E-4</v>
      </c>
      <c r="M13" s="24">
        <f>BRPL_EOD!M13-BRPL_ISGS_exbus!M13</f>
        <v>-8.0860187458853261E-4</v>
      </c>
      <c r="N13" s="24">
        <f>BRPL_EOD!N13-BRPL_ISGS_exbus!N13</f>
        <v>-1.3023001733145634E-3</v>
      </c>
      <c r="O13" s="24">
        <f>BRPL_EOD!O13-BRPL_ISGS_exbus!O13</f>
        <v>6.666065071669891E-4</v>
      </c>
      <c r="P13" s="24">
        <f>BRPL_EOD!P13-BRPL_ISGS_exbus!P13</f>
        <v>-1.6278894056789284E-3</v>
      </c>
      <c r="Q13" s="24">
        <f>BRPL_EOD!Q13-BRPL_ISGS_exbus!Q13</f>
        <v>-1.0997528321317063E-3</v>
      </c>
      <c r="R13" s="24">
        <f>BRPL_EOD!R13-BRPL_ISGS_exbus!R13</f>
        <v>4.9951165940989029E-3</v>
      </c>
      <c r="S13" s="24">
        <f>BRPL_EOD!S13-BRPL_ISGS_exbus!S13</f>
        <v>-3.3445279383439441E-3</v>
      </c>
      <c r="T13" s="24">
        <f>BRPL_EOD!T13-BRPL_ISGS_exbus!T13</f>
        <v>9.6718881118873501E-4</v>
      </c>
      <c r="U13" s="24">
        <f>BRPL_EOD!U13-BRPL_ISGS_exbus!U13</f>
        <v>5.5618837762949624E-5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-2.0508966384795713E-3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2.5209744694620895E-4</v>
      </c>
      <c r="L14" s="24">
        <f>BRPL_EOD!L14-BRPL_ISGS_exbus!L14</f>
        <v>0</v>
      </c>
      <c r="M14" s="24">
        <f>BRPL_EOD!M14-BRPL_ISGS_exbus!M14</f>
        <v>-8.0860187458853261E-4</v>
      </c>
      <c r="N14" s="24">
        <f>BRPL_EOD!N14-BRPL_ISGS_exbus!N14</f>
        <v>-1.3023001733145634E-3</v>
      </c>
      <c r="O14" s="24">
        <f>BRPL_EOD!O14-BRPL_ISGS_exbus!O14</f>
        <v>6.666065071669891E-4</v>
      </c>
      <c r="P14" s="24">
        <f>BRPL_EOD!P14-BRPL_ISGS_exbus!P14</f>
        <v>-1.6278894056789284E-3</v>
      </c>
      <c r="Q14" s="24">
        <f>BRPL_EOD!Q14-BRPL_ISGS_exbus!Q14</f>
        <v>-1.0997528321317063E-3</v>
      </c>
      <c r="R14" s="24">
        <f>BRPL_EOD!R14-BRPL_ISGS_exbus!R14</f>
        <v>4.9951165940989029E-3</v>
      </c>
      <c r="S14" s="24">
        <f>BRPL_EOD!S14-BRPL_ISGS_exbus!S14</f>
        <v>-1.3205610859721162E-3</v>
      </c>
      <c r="T14" s="24">
        <f>BRPL_EOD!T14-BRPL_ISGS_exbus!T14</f>
        <v>9.6718881118873501E-4</v>
      </c>
      <c r="U14" s="24">
        <f>BRPL_EOD!U14-BRPL_ISGS_exbus!U14</f>
        <v>5.5618837762949624E-5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-2.0508966384795713E-3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-2.4000391840104385E-3</v>
      </c>
      <c r="L15" s="24">
        <f>BRPL_EOD!L15-BRPL_ISGS_exbus!L15</f>
        <v>8.3202460644216103E-4</v>
      </c>
      <c r="M15" s="24">
        <f>BRPL_EOD!M15-BRPL_ISGS_exbus!M15</f>
        <v>-8.0860187458853261E-4</v>
      </c>
      <c r="N15" s="24">
        <f>BRPL_EOD!N15-BRPL_ISGS_exbus!N15</f>
        <v>-1.3023001733145634E-3</v>
      </c>
      <c r="O15" s="24">
        <f>BRPL_EOD!O15-BRPL_ISGS_exbus!O15</f>
        <v>6.666065071669891E-4</v>
      </c>
      <c r="P15" s="24">
        <f>BRPL_EOD!P15-BRPL_ISGS_exbus!P15</f>
        <v>-1.6278894056789284E-3</v>
      </c>
      <c r="Q15" s="24">
        <f>BRPL_EOD!Q15-BRPL_ISGS_exbus!Q15</f>
        <v>-1.0997528321317063E-3</v>
      </c>
      <c r="R15" s="24">
        <f>BRPL_EOD!R15-BRPL_ISGS_exbus!R15</f>
        <v>4.9951165940989029E-3</v>
      </c>
      <c r="S15" s="24">
        <f>BRPL_EOD!S15-BRPL_ISGS_exbus!S15</f>
        <v>-1.3205610859721162E-3</v>
      </c>
      <c r="T15" s="24">
        <f>BRPL_EOD!T15-BRPL_ISGS_exbus!T15</f>
        <v>9.6718881118873501E-4</v>
      </c>
      <c r="U15" s="24">
        <f>BRPL_EOD!U15-BRPL_ISGS_exbus!U15</f>
        <v>3.5969103952027126E-4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-2.0508966384795713E-3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-1.6562193541176384E-3</v>
      </c>
      <c r="L16" s="24">
        <f>BRPL_EOD!L16-BRPL_ISGS_exbus!L16</f>
        <v>4.5067654816932645E-5</v>
      </c>
      <c r="M16" s="24">
        <f>BRPL_EOD!M16-BRPL_ISGS_exbus!M16</f>
        <v>-8.0860187458853261E-4</v>
      </c>
      <c r="N16" s="24">
        <f>BRPL_EOD!N16-BRPL_ISGS_exbus!N16</f>
        <v>-1.3023001733145634E-3</v>
      </c>
      <c r="O16" s="24">
        <f>BRPL_EOD!O16-BRPL_ISGS_exbus!O16</f>
        <v>6.666065071669891E-4</v>
      </c>
      <c r="P16" s="24">
        <f>BRPL_EOD!P16-BRPL_ISGS_exbus!P16</f>
        <v>-1.6278894056789284E-3</v>
      </c>
      <c r="Q16" s="24">
        <f>BRPL_EOD!Q16-BRPL_ISGS_exbus!Q16</f>
        <v>-1.0997528321317063E-3</v>
      </c>
      <c r="R16" s="24">
        <f>BRPL_EOD!R16-BRPL_ISGS_exbus!R16</f>
        <v>4.9951165940989029E-3</v>
      </c>
      <c r="S16" s="24">
        <f>BRPL_EOD!S16-BRPL_ISGS_exbus!S16</f>
        <v>-1.3205610859721162E-3</v>
      </c>
      <c r="T16" s="24">
        <f>BRPL_EOD!T16-BRPL_ISGS_exbus!T16</f>
        <v>-7.7057534246571802E-4</v>
      </c>
      <c r="U16" s="24">
        <f>BRPL_EOD!U16-BRPL_ISGS_exbus!U16</f>
        <v>3.5969103952027126E-4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-2.0508966384795713E-3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1.8393055894421195E-3</v>
      </c>
      <c r="L17" s="24">
        <f>BRPL_EOD!L17-BRPL_ISGS_exbus!L17</f>
        <v>1.5350293880622701E-4</v>
      </c>
      <c r="M17" s="24">
        <f>BRPL_EOD!M17-BRPL_ISGS_exbus!M17</f>
        <v>-8.0860187458853261E-4</v>
      </c>
      <c r="N17" s="24">
        <f>BRPL_EOD!N17-BRPL_ISGS_exbus!N17</f>
        <v>-1.3023001733145634E-3</v>
      </c>
      <c r="O17" s="24">
        <f>BRPL_EOD!O17-BRPL_ISGS_exbus!O17</f>
        <v>6.666065071669891E-4</v>
      </c>
      <c r="P17" s="24">
        <f>BRPL_EOD!P17-BRPL_ISGS_exbus!P17</f>
        <v>-1.6278894056789284E-3</v>
      </c>
      <c r="Q17" s="24">
        <f>BRPL_EOD!Q17-BRPL_ISGS_exbus!Q17</f>
        <v>-1.0997528321317063E-3</v>
      </c>
      <c r="R17" s="24">
        <f>BRPL_EOD!R17-BRPL_ISGS_exbus!R17</f>
        <v>4.9951165940989029E-3</v>
      </c>
      <c r="S17" s="24">
        <f>BRPL_EOD!S17-BRPL_ISGS_exbus!S17</f>
        <v>-1.3205610859721162E-3</v>
      </c>
      <c r="T17" s="24">
        <f>BRPL_EOD!T17-BRPL_ISGS_exbus!T17</f>
        <v>-1.7189473684211531E-3</v>
      </c>
      <c r="U17" s="24">
        <f>BRPL_EOD!U17-BRPL_ISGS_exbus!U17</f>
        <v>3.5969103952027126E-4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-2.0508966384795713E-3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8.3714379004504735E-3</v>
      </c>
      <c r="L18" s="24">
        <f>BRPL_EOD!L18-BRPL_ISGS_exbus!L18</f>
        <v>1.6666846216040199E-4</v>
      </c>
      <c r="M18" s="24">
        <f>BRPL_EOD!M18-BRPL_ISGS_exbus!M18</f>
        <v>-8.0860187458853261E-4</v>
      </c>
      <c r="N18" s="24">
        <f>BRPL_EOD!N18-BRPL_ISGS_exbus!N18</f>
        <v>-1.3023001733145634E-3</v>
      </c>
      <c r="O18" s="24">
        <f>BRPL_EOD!O18-BRPL_ISGS_exbus!O18</f>
        <v>6.666065071669891E-4</v>
      </c>
      <c r="P18" s="24">
        <f>BRPL_EOD!P18-BRPL_ISGS_exbus!P18</f>
        <v>-1.6278894056789284E-3</v>
      </c>
      <c r="Q18" s="24">
        <f>BRPL_EOD!Q18-BRPL_ISGS_exbus!Q18</f>
        <v>-1.0997528321317063E-3</v>
      </c>
      <c r="R18" s="24">
        <f>BRPL_EOD!R18-BRPL_ISGS_exbus!R18</f>
        <v>6.1143183740597351E-3</v>
      </c>
      <c r="S18" s="24">
        <f>BRPL_EOD!S18-BRPL_ISGS_exbus!S18</f>
        <v>-1.3205610859721162E-3</v>
      </c>
      <c r="T18" s="24">
        <f>BRPL_EOD!T18-BRPL_ISGS_exbus!T18</f>
        <v>-1.7189473684211531E-3</v>
      </c>
      <c r="U18" s="24">
        <f>BRPL_EOD!U18-BRPL_ISGS_exbus!U18</f>
        <v>3.5969103952027126E-4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-2.0508966384795713E-3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3.6968147634297566E-3</v>
      </c>
      <c r="L19" s="24">
        <f>BRPL_EOD!L19-BRPL_ISGS_exbus!L19</f>
        <v>1.5350293880622701E-4</v>
      </c>
      <c r="M19" s="24">
        <f>BRPL_EOD!M19-BRPL_ISGS_exbus!M19</f>
        <v>-8.0860187458853261E-4</v>
      </c>
      <c r="N19" s="24">
        <f>BRPL_EOD!N19-BRPL_ISGS_exbus!N19</f>
        <v>-1.3023001733145634E-3</v>
      </c>
      <c r="O19" s="24">
        <f>BRPL_EOD!O19-BRPL_ISGS_exbus!O19</f>
        <v>6.666065071669891E-4</v>
      </c>
      <c r="P19" s="24">
        <f>BRPL_EOD!P19-BRPL_ISGS_exbus!P19</f>
        <v>-1.6278894056789284E-3</v>
      </c>
      <c r="Q19" s="24">
        <f>BRPL_EOD!Q19-BRPL_ISGS_exbus!Q19</f>
        <v>-1.0997528321317063E-3</v>
      </c>
      <c r="R19" s="24">
        <f>BRPL_EOD!R19-BRPL_ISGS_exbus!R19</f>
        <v>4.9951165940989029E-3</v>
      </c>
      <c r="S19" s="24">
        <f>BRPL_EOD!S19-BRPL_ISGS_exbus!S19</f>
        <v>-1.3205610859721162E-3</v>
      </c>
      <c r="T19" s="24">
        <f>BRPL_EOD!T19-BRPL_ISGS_exbus!T19</f>
        <v>-1.7189473684211531E-3</v>
      </c>
      <c r="U19" s="24">
        <f>BRPL_EOD!U19-BRPL_ISGS_exbus!U19</f>
        <v>3.5969103952027126E-4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-2.0508966384795713E-3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1.7845737198740608E-3</v>
      </c>
      <c r="L20" s="24">
        <f>BRPL_EOD!L20-BRPL_ISGS_exbus!L20</f>
        <v>4.8966958798857263E-5</v>
      </c>
      <c r="M20" s="24">
        <f>BRPL_EOD!M20-BRPL_ISGS_exbus!M20</f>
        <v>-8.0860187458853261E-4</v>
      </c>
      <c r="N20" s="24">
        <f>BRPL_EOD!N20-BRPL_ISGS_exbus!N20</f>
        <v>-1.3023001733145634E-3</v>
      </c>
      <c r="O20" s="24">
        <f>BRPL_EOD!O20-BRPL_ISGS_exbus!O20</f>
        <v>6.666065071669891E-4</v>
      </c>
      <c r="P20" s="24">
        <f>BRPL_EOD!P20-BRPL_ISGS_exbus!P20</f>
        <v>-1.6278894056789284E-3</v>
      </c>
      <c r="Q20" s="24">
        <f>BRPL_EOD!Q20-BRPL_ISGS_exbus!Q20</f>
        <v>-1.0997528321317063E-3</v>
      </c>
      <c r="R20" s="24">
        <f>BRPL_EOD!R20-BRPL_ISGS_exbus!R20</f>
        <v>4.9951165940989029E-3</v>
      </c>
      <c r="S20" s="24">
        <f>BRPL_EOD!S20-BRPL_ISGS_exbus!S20</f>
        <v>-1.3205610859721162E-3</v>
      </c>
      <c r="T20" s="24">
        <f>BRPL_EOD!T20-BRPL_ISGS_exbus!T20</f>
        <v>-1.7189473684211531E-3</v>
      </c>
      <c r="U20" s="24">
        <f>BRPL_EOD!U20-BRPL_ISGS_exbus!U20</f>
        <v>3.5969103952027126E-4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-2.0508966384795713E-3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1.7845737198740608E-3</v>
      </c>
      <c r="L21" s="24">
        <f>BRPL_EOD!L21-BRPL_ISGS_exbus!L21</f>
        <v>3.6917497734378912E-5</v>
      </c>
      <c r="M21" s="24">
        <f>BRPL_EOD!M21-BRPL_ISGS_exbus!M21</f>
        <v>-8.0860187458853261E-4</v>
      </c>
      <c r="N21" s="24">
        <f>BRPL_EOD!N21-BRPL_ISGS_exbus!N21</f>
        <v>-1.3023001733145634E-3</v>
      </c>
      <c r="O21" s="24">
        <f>BRPL_EOD!O21-BRPL_ISGS_exbus!O21</f>
        <v>6.666065071669891E-4</v>
      </c>
      <c r="P21" s="24">
        <f>BRPL_EOD!P21-BRPL_ISGS_exbus!P21</f>
        <v>-1.6278894056789284E-3</v>
      </c>
      <c r="Q21" s="24">
        <f>BRPL_EOD!Q21-BRPL_ISGS_exbus!Q21</f>
        <v>-1.0997528321317063E-3</v>
      </c>
      <c r="R21" s="24">
        <f>BRPL_EOD!R21-BRPL_ISGS_exbus!R21</f>
        <v>6.1143183740597351E-3</v>
      </c>
      <c r="S21" s="24">
        <f>BRPL_EOD!S21-BRPL_ISGS_exbus!S21</f>
        <v>-1.3205610859721162E-3</v>
      </c>
      <c r="T21" s="24">
        <f>BRPL_EOD!T21-BRPL_ISGS_exbus!T21</f>
        <v>-1.7189473684211531E-3</v>
      </c>
      <c r="U21" s="24">
        <f>BRPL_EOD!U21-BRPL_ISGS_exbus!U21</f>
        <v>3.5969103952027126E-4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-2.0508966384795713E-3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1.7845737198740608E-3</v>
      </c>
      <c r="L22" s="24">
        <f>BRPL_EOD!L22-BRPL_ISGS_exbus!L22</f>
        <v>1.1331479774145947E-4</v>
      </c>
      <c r="M22" s="24">
        <f>BRPL_EOD!M22-BRPL_ISGS_exbus!M22</f>
        <v>-8.0860187458853261E-4</v>
      </c>
      <c r="N22" s="24">
        <f>BRPL_EOD!N22-BRPL_ISGS_exbus!N22</f>
        <v>-1.3023001733145634E-3</v>
      </c>
      <c r="O22" s="24">
        <f>BRPL_EOD!O22-BRPL_ISGS_exbus!O22</f>
        <v>6.666065071669891E-4</v>
      </c>
      <c r="P22" s="24">
        <f>BRPL_EOD!P22-BRPL_ISGS_exbus!P22</f>
        <v>-1.6278894056789284E-3</v>
      </c>
      <c r="Q22" s="24">
        <f>BRPL_EOD!Q22-BRPL_ISGS_exbus!Q22</f>
        <v>-1.0997528321317063E-3</v>
      </c>
      <c r="R22" s="24">
        <f>BRPL_EOD!R22-BRPL_ISGS_exbus!R22</f>
        <v>6.1143183740597351E-3</v>
      </c>
      <c r="S22" s="24">
        <f>BRPL_EOD!S22-BRPL_ISGS_exbus!S22</f>
        <v>-1.3205610859721162E-3</v>
      </c>
      <c r="T22" s="24">
        <f>BRPL_EOD!T22-BRPL_ISGS_exbus!T22</f>
        <v>-1.7189473684211531E-3</v>
      </c>
      <c r="U22" s="24">
        <f>BRPL_EOD!U22-BRPL_ISGS_exbus!U22</f>
        <v>3.5969103952027126E-4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-2.0508966384795713E-3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1.7845737198740608E-3</v>
      </c>
      <c r="L23" s="24">
        <f>BRPL_EOD!L23-BRPL_ISGS_exbus!L23</f>
        <v>1.1331479774145947E-4</v>
      </c>
      <c r="M23" s="24">
        <f>BRPL_EOD!M23-BRPL_ISGS_exbus!M23</f>
        <v>-8.0860187458853261E-4</v>
      </c>
      <c r="N23" s="24">
        <f>BRPL_EOD!N23-BRPL_ISGS_exbus!N23</f>
        <v>-1.3023001733145634E-3</v>
      </c>
      <c r="O23" s="24">
        <f>BRPL_EOD!O23-BRPL_ISGS_exbus!O23</f>
        <v>6.666065071669891E-4</v>
      </c>
      <c r="P23" s="24">
        <f>BRPL_EOD!P23-BRPL_ISGS_exbus!P23</f>
        <v>-1.6278894056789284E-3</v>
      </c>
      <c r="Q23" s="24">
        <f>BRPL_EOD!Q23-BRPL_ISGS_exbus!Q23</f>
        <v>-1.0997528321317063E-3</v>
      </c>
      <c r="R23" s="24">
        <f>BRPL_EOD!R23-BRPL_ISGS_exbus!R23</f>
        <v>6.1143183740597351E-3</v>
      </c>
      <c r="S23" s="24">
        <f>BRPL_EOD!S23-BRPL_ISGS_exbus!S23</f>
        <v>-1.3205610859721162E-3</v>
      </c>
      <c r="T23" s="24">
        <f>BRPL_EOD!T23-BRPL_ISGS_exbus!T23</f>
        <v>-1.7189473684211531E-3</v>
      </c>
      <c r="U23" s="24">
        <f>BRPL_EOD!U23-BRPL_ISGS_exbus!U23</f>
        <v>3.5969103952027126E-4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-2.0508966384795713E-3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2.8693110340327621E-3</v>
      </c>
      <c r="L24" s="24">
        <f>BRPL_EOD!L24-BRPL_ISGS_exbus!L24</f>
        <v>1.1331479774145947E-4</v>
      </c>
      <c r="M24" s="24">
        <f>BRPL_EOD!M24-BRPL_ISGS_exbus!M24</f>
        <v>-8.0860187458853261E-4</v>
      </c>
      <c r="N24" s="24">
        <f>BRPL_EOD!N24-BRPL_ISGS_exbus!N24</f>
        <v>-1.3023001733145634E-3</v>
      </c>
      <c r="O24" s="24">
        <f>BRPL_EOD!O24-BRPL_ISGS_exbus!O24</f>
        <v>6.666065071669891E-4</v>
      </c>
      <c r="P24" s="24">
        <f>BRPL_EOD!P24-BRPL_ISGS_exbus!P24</f>
        <v>-1.6278894056789284E-3</v>
      </c>
      <c r="Q24" s="24">
        <f>BRPL_EOD!Q24-BRPL_ISGS_exbus!Q24</f>
        <v>-1.0997528321317063E-3</v>
      </c>
      <c r="R24" s="24">
        <f>BRPL_EOD!R24-BRPL_ISGS_exbus!R24</f>
        <v>6.1143183740597351E-3</v>
      </c>
      <c r="S24" s="24">
        <f>BRPL_EOD!S24-BRPL_ISGS_exbus!S24</f>
        <v>-1.3205610859721162E-3</v>
      </c>
      <c r="T24" s="24">
        <f>BRPL_EOD!T24-BRPL_ISGS_exbus!T24</f>
        <v>-1.7189473684211531E-3</v>
      </c>
      <c r="U24" s="24">
        <f>BRPL_EOD!U24-BRPL_ISGS_exbus!U24</f>
        <v>3.5969103952027126E-4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-2.0508966384795713E-3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1.654764769114081E-3</v>
      </c>
      <c r="L25" s="24">
        <f>BRPL_EOD!L25-BRPL_ISGS_exbus!L25</f>
        <v>1.1331479774145947E-4</v>
      </c>
      <c r="M25" s="24">
        <f>BRPL_EOD!M25-BRPL_ISGS_exbus!M25</f>
        <v>-8.0860187458853261E-4</v>
      </c>
      <c r="N25" s="24">
        <f>BRPL_EOD!N25-BRPL_ISGS_exbus!N25</f>
        <v>-1.3023001733145634E-3</v>
      </c>
      <c r="O25" s="24">
        <f>BRPL_EOD!O25-BRPL_ISGS_exbus!O25</f>
        <v>6.666065071669891E-4</v>
      </c>
      <c r="P25" s="24">
        <f>BRPL_EOD!P25-BRPL_ISGS_exbus!P25</f>
        <v>-1.6278894056789284E-3</v>
      </c>
      <c r="Q25" s="24">
        <f>BRPL_EOD!Q25-BRPL_ISGS_exbus!Q25</f>
        <v>-1.0997528321317063E-3</v>
      </c>
      <c r="R25" s="24">
        <f>BRPL_EOD!R25-BRPL_ISGS_exbus!R25</f>
        <v>6.1143183740597351E-3</v>
      </c>
      <c r="S25" s="24">
        <f>BRPL_EOD!S25-BRPL_ISGS_exbus!S25</f>
        <v>-1.3205610859721162E-3</v>
      </c>
      <c r="T25" s="24">
        <f>BRPL_EOD!T25-BRPL_ISGS_exbus!T25</f>
        <v>-1.7189473684211531E-3</v>
      </c>
      <c r="U25" s="24">
        <f>BRPL_EOD!U25-BRPL_ISGS_exbus!U25</f>
        <v>3.5969103952027126E-4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-2.0508966384795713E-3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3.0655827732744001E-3</v>
      </c>
      <c r="L26" s="24">
        <f>BRPL_EOD!L26-BRPL_ISGS_exbus!L26</f>
        <v>1.1331479774145947E-4</v>
      </c>
      <c r="M26" s="24">
        <f>BRPL_EOD!M26-BRPL_ISGS_exbus!M26</f>
        <v>-8.0860187458853261E-4</v>
      </c>
      <c r="N26" s="24">
        <f>BRPL_EOD!N26-BRPL_ISGS_exbus!N26</f>
        <v>-1.3023001733145634E-3</v>
      </c>
      <c r="O26" s="24">
        <f>BRPL_EOD!O26-BRPL_ISGS_exbus!O26</f>
        <v>6.666065071669891E-4</v>
      </c>
      <c r="P26" s="24">
        <f>BRPL_EOD!P26-BRPL_ISGS_exbus!P26</f>
        <v>-1.6278894056789284E-3</v>
      </c>
      <c r="Q26" s="24">
        <f>BRPL_EOD!Q26-BRPL_ISGS_exbus!Q26</f>
        <v>-1.0997528321317063E-3</v>
      </c>
      <c r="R26" s="24">
        <f>BRPL_EOD!R26-BRPL_ISGS_exbus!R26</f>
        <v>6.1143183740597351E-3</v>
      </c>
      <c r="S26" s="24">
        <f>BRPL_EOD!S26-BRPL_ISGS_exbus!S26</f>
        <v>-1.3205610859721162E-3</v>
      </c>
      <c r="T26" s="24">
        <f>BRPL_EOD!T26-BRPL_ISGS_exbus!T26</f>
        <v>-1.7189473684211531E-3</v>
      </c>
      <c r="U26" s="24">
        <f>BRPL_EOD!U26-BRPL_ISGS_exbus!U26</f>
        <v>3.5969103952027126E-4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-2.0508966384795713E-3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1.654764769114081E-3</v>
      </c>
      <c r="L27" s="24">
        <f>BRPL_EOD!L27-BRPL_ISGS_exbus!L27</f>
        <v>1.1331479774145947E-4</v>
      </c>
      <c r="M27" s="24">
        <f>BRPL_EOD!M27-BRPL_ISGS_exbus!M27</f>
        <v>-8.0860187458853261E-4</v>
      </c>
      <c r="N27" s="24">
        <f>BRPL_EOD!N27-BRPL_ISGS_exbus!N27</f>
        <v>-1.3023001733145634E-3</v>
      </c>
      <c r="O27" s="24">
        <f>BRPL_EOD!O27-BRPL_ISGS_exbus!O27</f>
        <v>6.666065071669891E-4</v>
      </c>
      <c r="P27" s="24">
        <f>BRPL_EOD!P27-BRPL_ISGS_exbus!P27</f>
        <v>-1.6278894056789284E-3</v>
      </c>
      <c r="Q27" s="24">
        <f>BRPL_EOD!Q27-BRPL_ISGS_exbus!Q27</f>
        <v>-1.0997528321317063E-3</v>
      </c>
      <c r="R27" s="24">
        <f>BRPL_EOD!R27-BRPL_ISGS_exbus!R27</f>
        <v>6.1143183740597351E-3</v>
      </c>
      <c r="S27" s="24">
        <f>BRPL_EOD!S27-BRPL_ISGS_exbus!S27</f>
        <v>-1.3205610859721162E-3</v>
      </c>
      <c r="T27" s="24">
        <f>BRPL_EOD!T27-BRPL_ISGS_exbus!T27</f>
        <v>-1.7189473684211531E-3</v>
      </c>
      <c r="U27" s="24">
        <f>BRPL_EOD!U27-BRPL_ISGS_exbus!U27</f>
        <v>3.5969103952027126E-4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-2.0508966384795713E-3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-1.6201798109136689E-3</v>
      </c>
      <c r="L28" s="24">
        <f>BRPL_EOD!L28-BRPL_ISGS_exbus!L28</f>
        <v>1.1331479774145947E-4</v>
      </c>
      <c r="M28" s="24">
        <f>BRPL_EOD!M28-BRPL_ISGS_exbus!M28</f>
        <v>-8.0860187458853261E-4</v>
      </c>
      <c r="N28" s="24">
        <f>BRPL_EOD!N28-BRPL_ISGS_exbus!N28</f>
        <v>-1.3023001733145634E-3</v>
      </c>
      <c r="O28" s="24">
        <f>BRPL_EOD!O28-BRPL_ISGS_exbus!O28</f>
        <v>6.666065071669891E-4</v>
      </c>
      <c r="P28" s="24">
        <f>BRPL_EOD!P28-BRPL_ISGS_exbus!P28</f>
        <v>-1.6278894056789284E-3</v>
      </c>
      <c r="Q28" s="24">
        <f>BRPL_EOD!Q28-BRPL_ISGS_exbus!Q28</f>
        <v>-1.0997528321317063E-3</v>
      </c>
      <c r="R28" s="24">
        <f>BRPL_EOD!R28-BRPL_ISGS_exbus!R28</f>
        <v>6.1143183740597351E-3</v>
      </c>
      <c r="S28" s="24">
        <f>BRPL_EOD!S28-BRPL_ISGS_exbus!S28</f>
        <v>-1.3205610859721162E-3</v>
      </c>
      <c r="T28" s="24">
        <f>BRPL_EOD!T28-BRPL_ISGS_exbus!T28</f>
        <v>-1.7189473684211531E-3</v>
      </c>
      <c r="U28" s="24">
        <f>BRPL_EOD!U28-BRPL_ISGS_exbus!U28</f>
        <v>3.5969103952027126E-4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-2.0508966384795713E-3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-2.7057877371703398E-3</v>
      </c>
      <c r="L29" s="24">
        <f>BRPL_EOD!L29-BRPL_ISGS_exbus!L29</f>
        <v>1.1331479774145947E-4</v>
      </c>
      <c r="M29" s="24">
        <f>BRPL_EOD!M29-BRPL_ISGS_exbus!M29</f>
        <v>-8.0860187458853261E-4</v>
      </c>
      <c r="N29" s="24">
        <f>BRPL_EOD!N29-BRPL_ISGS_exbus!N29</f>
        <v>-1.3023001733145634E-3</v>
      </c>
      <c r="O29" s="24">
        <f>BRPL_EOD!O29-BRPL_ISGS_exbus!O29</f>
        <v>6.666065071669891E-4</v>
      </c>
      <c r="P29" s="24">
        <f>BRPL_EOD!P29-BRPL_ISGS_exbus!P29</f>
        <v>-1.6278894056789284E-3</v>
      </c>
      <c r="Q29" s="24">
        <f>BRPL_EOD!Q29-BRPL_ISGS_exbus!Q29</f>
        <v>5.9859133611688264E-3</v>
      </c>
      <c r="R29" s="24">
        <f>BRPL_EOD!R29-BRPL_ISGS_exbus!R29</f>
        <v>6.1143183740597351E-3</v>
      </c>
      <c r="S29" s="24">
        <f>BRPL_EOD!S29-BRPL_ISGS_exbus!S29</f>
        <v>-1.3205610859721162E-3</v>
      </c>
      <c r="T29" s="24">
        <f>BRPL_EOD!T29-BRPL_ISGS_exbus!T29</f>
        <v>-1.7189473684211531E-3</v>
      </c>
      <c r="U29" s="24">
        <f>BRPL_EOD!U29-BRPL_ISGS_exbus!U29</f>
        <v>3.5969103952027126E-4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-2.0508966384795713E-3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-2.7057877371703398E-3</v>
      </c>
      <c r="L30" s="24">
        <f>BRPL_EOD!L30-BRPL_ISGS_exbus!L30</f>
        <v>1.1331479774145947E-4</v>
      </c>
      <c r="M30" s="24">
        <f>BRPL_EOD!M30-BRPL_ISGS_exbus!M30</f>
        <v>-8.0860187458853261E-4</v>
      </c>
      <c r="N30" s="24">
        <f>BRPL_EOD!N30-BRPL_ISGS_exbus!N30</f>
        <v>-1.3023001733145634E-3</v>
      </c>
      <c r="O30" s="24">
        <f>BRPL_EOD!O30-BRPL_ISGS_exbus!O30</f>
        <v>6.666065071669891E-4</v>
      </c>
      <c r="P30" s="24">
        <f>BRPL_EOD!P30-BRPL_ISGS_exbus!P30</f>
        <v>-1.6278894056789284E-3</v>
      </c>
      <c r="Q30" s="24">
        <f>BRPL_EOD!Q30-BRPL_ISGS_exbus!Q30</f>
        <v>5.9859133611688264E-3</v>
      </c>
      <c r="R30" s="24">
        <f>BRPL_EOD!R30-BRPL_ISGS_exbus!R30</f>
        <v>6.1143183740597351E-3</v>
      </c>
      <c r="S30" s="24">
        <f>BRPL_EOD!S30-BRPL_ISGS_exbus!S30</f>
        <v>-1.3205610859721162E-3</v>
      </c>
      <c r="T30" s="24">
        <f>BRPL_EOD!T30-BRPL_ISGS_exbus!T30</f>
        <v>-1.7189473684211531E-3</v>
      </c>
      <c r="U30" s="24">
        <f>BRPL_EOD!U30-BRPL_ISGS_exbus!U30</f>
        <v>3.5969103952027126E-4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-2.0508966384795713E-3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-7.9889742170280442E-3</v>
      </c>
      <c r="L31" s="24">
        <f>BRPL_EOD!L31-BRPL_ISGS_exbus!L31</f>
        <v>1.1331479774145947E-4</v>
      </c>
      <c r="M31" s="24">
        <f>BRPL_EOD!M31-BRPL_ISGS_exbus!M31</f>
        <v>-8.0860187458853261E-4</v>
      </c>
      <c r="N31" s="24">
        <f>BRPL_EOD!N31-BRPL_ISGS_exbus!N31</f>
        <v>-1.3023001733145634E-3</v>
      </c>
      <c r="O31" s="24">
        <f>BRPL_EOD!O31-BRPL_ISGS_exbus!O31</f>
        <v>6.666065071669891E-4</v>
      </c>
      <c r="P31" s="24">
        <f>BRPL_EOD!P31-BRPL_ISGS_exbus!P31</f>
        <v>-1.6278894056789284E-3</v>
      </c>
      <c r="Q31" s="24">
        <f>BRPL_EOD!Q31-BRPL_ISGS_exbus!Q31</f>
        <v>5.9859133611688264E-3</v>
      </c>
      <c r="R31" s="24">
        <f>BRPL_EOD!R31-BRPL_ISGS_exbus!R31</f>
        <v>6.1143183740597351E-3</v>
      </c>
      <c r="S31" s="24">
        <f>BRPL_EOD!S31-BRPL_ISGS_exbus!S31</f>
        <v>-1.3205610859721162E-3</v>
      </c>
      <c r="T31" s="24">
        <f>BRPL_EOD!T31-BRPL_ISGS_exbus!T31</f>
        <v>-1.7189473684211531E-3</v>
      </c>
      <c r="U31" s="24">
        <f>BRPL_EOD!U31-BRPL_ISGS_exbus!U31</f>
        <v>3.5969103952027126E-4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-2.0508966384795713E-3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-7.9889742170280442E-3</v>
      </c>
      <c r="L32" s="24">
        <f>BRPL_EOD!L32-BRPL_ISGS_exbus!L32</f>
        <v>1.1331479774145947E-4</v>
      </c>
      <c r="M32" s="24">
        <f>BRPL_EOD!M32-BRPL_ISGS_exbus!M32</f>
        <v>-8.0860187458853261E-4</v>
      </c>
      <c r="N32" s="24">
        <f>BRPL_EOD!N32-BRPL_ISGS_exbus!N32</f>
        <v>-1.3023001733145634E-3</v>
      </c>
      <c r="O32" s="24">
        <f>BRPL_EOD!O32-BRPL_ISGS_exbus!O32</f>
        <v>6.666065071669891E-4</v>
      </c>
      <c r="P32" s="24">
        <f>BRPL_EOD!P32-BRPL_ISGS_exbus!P32</f>
        <v>-1.6278894056789284E-3</v>
      </c>
      <c r="Q32" s="24">
        <f>BRPL_EOD!Q32-BRPL_ISGS_exbus!Q32</f>
        <v>5.9859133611688264E-3</v>
      </c>
      <c r="R32" s="24">
        <f>BRPL_EOD!R32-BRPL_ISGS_exbus!R32</f>
        <v>6.1143183740597351E-3</v>
      </c>
      <c r="S32" s="24">
        <f>BRPL_EOD!S32-BRPL_ISGS_exbus!S32</f>
        <v>2.2406490066231299E-3</v>
      </c>
      <c r="T32" s="24">
        <f>BRPL_EOD!T32-BRPL_ISGS_exbus!T32</f>
        <v>-1.7189473684211531E-3</v>
      </c>
      <c r="U32" s="24">
        <f>BRPL_EOD!U32-BRPL_ISGS_exbus!U32</f>
        <v>3.5969103952027126E-4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-2.0508966384795713E-3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-5.5172247668906493E-3</v>
      </c>
      <c r="L33" s="24">
        <f>BRPL_EOD!L33-BRPL_ISGS_exbus!L33</f>
        <v>1.1331479774145947E-4</v>
      </c>
      <c r="M33" s="24">
        <f>BRPL_EOD!M33-BRPL_ISGS_exbus!M33</f>
        <v>-8.0860187458853261E-4</v>
      </c>
      <c r="N33" s="24">
        <f>BRPL_EOD!N33-BRPL_ISGS_exbus!N33</f>
        <v>-1.3023001733145634E-3</v>
      </c>
      <c r="O33" s="24">
        <f>BRPL_EOD!O33-BRPL_ISGS_exbus!O33</f>
        <v>6.666065071669891E-4</v>
      </c>
      <c r="P33" s="24">
        <f>BRPL_EOD!P33-BRPL_ISGS_exbus!P33</f>
        <v>-1.6278894056789284E-3</v>
      </c>
      <c r="Q33" s="24">
        <f>BRPL_EOD!Q33-BRPL_ISGS_exbus!Q33</f>
        <v>2.9289679897566145E-3</v>
      </c>
      <c r="R33" s="24">
        <f>BRPL_EOD!R33-BRPL_ISGS_exbus!R33</f>
        <v>-9.8696822107058324E-4</v>
      </c>
      <c r="S33" s="24">
        <f>BRPL_EOD!S33-BRPL_ISGS_exbus!S33</f>
        <v>-6.971916846660875E-4</v>
      </c>
      <c r="T33" s="24">
        <f>BRPL_EOD!T33-BRPL_ISGS_exbus!T33</f>
        <v>1.0436363636290302E-5</v>
      </c>
      <c r="U33" s="24">
        <f>BRPL_EOD!U33-BRPL_ISGS_exbus!U33</f>
        <v>3.5969103952027126E-4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-2.0508966384795713E-3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-5.5172247668906493E-3</v>
      </c>
      <c r="L34" s="24">
        <f>BRPL_EOD!L34-BRPL_ISGS_exbus!L34</f>
        <v>1.1331479774145947E-4</v>
      </c>
      <c r="M34" s="24">
        <f>BRPL_EOD!M34-BRPL_ISGS_exbus!M34</f>
        <v>-8.0860187458853261E-4</v>
      </c>
      <c r="N34" s="24">
        <f>BRPL_EOD!N34-BRPL_ISGS_exbus!N34</f>
        <v>-1.3023001733145634E-3</v>
      </c>
      <c r="O34" s="24">
        <f>BRPL_EOD!O34-BRPL_ISGS_exbus!O34</f>
        <v>6.666065071669891E-4</v>
      </c>
      <c r="P34" s="24">
        <f>BRPL_EOD!P34-BRPL_ISGS_exbus!P34</f>
        <v>-1.6278894056789284E-3</v>
      </c>
      <c r="Q34" s="24">
        <f>BRPL_EOD!Q34-BRPL_ISGS_exbus!Q34</f>
        <v>2.9289679897566145E-3</v>
      </c>
      <c r="R34" s="24">
        <f>BRPL_EOD!R34-BRPL_ISGS_exbus!R34</f>
        <v>-1.3910281158207027E-3</v>
      </c>
      <c r="S34" s="24">
        <f>BRPL_EOD!S34-BRPL_ISGS_exbus!S34</f>
        <v>1.1296930294912855E-3</v>
      </c>
      <c r="T34" s="24">
        <f>BRPL_EOD!T34-BRPL_ISGS_exbus!T34</f>
        <v>1.0436363636290302E-5</v>
      </c>
      <c r="U34" s="24">
        <f>BRPL_EOD!U34-BRPL_ISGS_exbus!U34</f>
        <v>3.5969103952027126E-4</v>
      </c>
      <c r="V34" s="24">
        <f>BRPL_EOD!V34-BRPL_ISGS_exbus!V34</f>
        <v>3.5381965317959896E-4</v>
      </c>
      <c r="W34" s="24">
        <f>BRPL_EOD!W34-BRPL_ISGS_exbus!W34</f>
        <v>2.531682582745276E-3</v>
      </c>
      <c r="X34" s="24">
        <f>BRPL_EOD!X34-BRPL_ISGS_exbus!X34</f>
        <v>2.5162420950266551E-3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-5.5172247668906493E-3</v>
      </c>
      <c r="L35" s="24">
        <f>BRPL_EOD!L35-BRPL_ISGS_exbus!L35</f>
        <v>1.1331479774145947E-4</v>
      </c>
      <c r="M35" s="24">
        <f>BRPL_EOD!M35-BRPL_ISGS_exbus!M35</f>
        <v>7.932786728375163E-4</v>
      </c>
      <c r="N35" s="24">
        <f>BRPL_EOD!N35-BRPL_ISGS_exbus!N35</f>
        <v>-4.5628564409341266E-3</v>
      </c>
      <c r="O35" s="24">
        <f>BRPL_EOD!O35-BRPL_ISGS_exbus!O35</f>
        <v>1.3253950880312004E-3</v>
      </c>
      <c r="P35" s="24">
        <f>BRPL_EOD!P35-BRPL_ISGS_exbus!P35</f>
        <v>-1.6278894056789284E-3</v>
      </c>
      <c r="Q35" s="24">
        <f>BRPL_EOD!Q35-BRPL_ISGS_exbus!Q35</f>
        <v>2.8177413572341159E-3</v>
      </c>
      <c r="R35" s="24">
        <f>BRPL_EOD!R35-BRPL_ISGS_exbus!R35</f>
        <v>-1.3910281158207027E-3</v>
      </c>
      <c r="S35" s="24">
        <f>BRPL_EOD!S35-BRPL_ISGS_exbus!S35</f>
        <v>1.1296930294912855E-3</v>
      </c>
      <c r="T35" s="24">
        <f>BRPL_EOD!T35-BRPL_ISGS_exbus!T35</f>
        <v>1.0436363636290302E-5</v>
      </c>
      <c r="U35" s="24">
        <f>BRPL_EOD!U35-BRPL_ISGS_exbus!U35</f>
        <v>3.5969103952027126E-4</v>
      </c>
      <c r="V35" s="24">
        <f>BRPL_EOD!V35-BRPL_ISGS_exbus!V35</f>
        <v>3.9673445945949126E-3</v>
      </c>
      <c r="W35" s="24">
        <f>BRPL_EOD!W35-BRPL_ISGS_exbus!W35</f>
        <v>3.325873170730631E-3</v>
      </c>
      <c r="X35" s="24">
        <f>BRPL_EOD!X35-BRPL_ISGS_exbus!X35</f>
        <v>-1.5479323671527823E-3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-5.5172247668906493E-3</v>
      </c>
      <c r="L36" s="24">
        <f>BRPL_EOD!L36-BRPL_ISGS_exbus!L36</f>
        <v>1.1331479774145947E-4</v>
      </c>
      <c r="M36" s="24">
        <f>BRPL_EOD!M36-BRPL_ISGS_exbus!M36</f>
        <v>7.932786728375163E-4</v>
      </c>
      <c r="N36" s="24">
        <f>BRPL_EOD!N36-BRPL_ISGS_exbus!N36</f>
        <v>-4.5628564409341266E-3</v>
      </c>
      <c r="O36" s="24">
        <f>BRPL_EOD!O36-BRPL_ISGS_exbus!O36</f>
        <v>1.3253950880312004E-3</v>
      </c>
      <c r="P36" s="24">
        <f>BRPL_EOD!P36-BRPL_ISGS_exbus!P36</f>
        <v>-1.6278894056789284E-3</v>
      </c>
      <c r="Q36" s="24">
        <f>BRPL_EOD!Q36-BRPL_ISGS_exbus!Q36</f>
        <v>2.8177413572341159E-3</v>
      </c>
      <c r="R36" s="24">
        <f>BRPL_EOD!R36-BRPL_ISGS_exbus!R36</f>
        <v>-1.3910281158207027E-3</v>
      </c>
      <c r="S36" s="24">
        <f>BRPL_EOD!S36-BRPL_ISGS_exbus!S36</f>
        <v>1.1296930294912855E-3</v>
      </c>
      <c r="T36" s="24">
        <f>BRPL_EOD!T36-BRPL_ISGS_exbus!T36</f>
        <v>1.0436363636290302E-5</v>
      </c>
      <c r="U36" s="24">
        <f>BRPL_EOD!U36-BRPL_ISGS_exbus!U36</f>
        <v>3.5969103952027126E-4</v>
      </c>
      <c r="V36" s="24">
        <f>BRPL_EOD!V36-BRPL_ISGS_exbus!V36</f>
        <v>3.9673445945949126E-3</v>
      </c>
      <c r="W36" s="24">
        <f>BRPL_EOD!W36-BRPL_ISGS_exbus!W36</f>
        <v>3.325873170730631E-3</v>
      </c>
      <c r="X36" s="24">
        <f>BRPL_EOD!X36-BRPL_ISGS_exbus!X36</f>
        <v>-1.5479323671527823E-3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-5.5172247668906493E-3</v>
      </c>
      <c r="L37" s="24">
        <f>BRPL_EOD!L37-BRPL_ISGS_exbus!L37</f>
        <v>1.1331479774145947E-4</v>
      </c>
      <c r="M37" s="24">
        <f>BRPL_EOD!M37-BRPL_ISGS_exbus!M37</f>
        <v>7.932786728375163E-4</v>
      </c>
      <c r="N37" s="24">
        <f>BRPL_EOD!N37-BRPL_ISGS_exbus!N37</f>
        <v>-4.5628564409341266E-3</v>
      </c>
      <c r="O37" s="24">
        <f>BRPL_EOD!O37-BRPL_ISGS_exbus!O37</f>
        <v>1.3253950880312004E-3</v>
      </c>
      <c r="P37" s="24">
        <f>BRPL_EOD!P37-BRPL_ISGS_exbus!P37</f>
        <v>-1.6278894056789284E-3</v>
      </c>
      <c r="Q37" s="24">
        <f>BRPL_EOD!Q37-BRPL_ISGS_exbus!Q37</f>
        <v>2.8177413572341159E-3</v>
      </c>
      <c r="R37" s="24">
        <f>BRPL_EOD!R37-BRPL_ISGS_exbus!R37</f>
        <v>-1.3910281158207027E-3</v>
      </c>
      <c r="S37" s="24">
        <f>BRPL_EOD!S37-BRPL_ISGS_exbus!S37</f>
        <v>1.1296930294912855E-3</v>
      </c>
      <c r="T37" s="24">
        <f>BRPL_EOD!T37-BRPL_ISGS_exbus!T37</f>
        <v>1.0436363636290302E-5</v>
      </c>
      <c r="U37" s="24">
        <f>BRPL_EOD!U37-BRPL_ISGS_exbus!U37</f>
        <v>3.5969103952027126E-4</v>
      </c>
      <c r="V37" s="24">
        <f>BRPL_EOD!V37-BRPL_ISGS_exbus!V37</f>
        <v>3.9673445945949126E-3</v>
      </c>
      <c r="W37" s="24">
        <f>BRPL_EOD!W37-BRPL_ISGS_exbus!W37</f>
        <v>3.325873170730631E-3</v>
      </c>
      <c r="X37" s="24">
        <f>BRPL_EOD!X37-BRPL_ISGS_exbus!X37</f>
        <v>-1.5479323671527823E-3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-5.5172247668906493E-3</v>
      </c>
      <c r="L38" s="24">
        <f>BRPL_EOD!L38-BRPL_ISGS_exbus!L38</f>
        <v>1.1331479774145947E-4</v>
      </c>
      <c r="M38" s="24">
        <f>BRPL_EOD!M38-BRPL_ISGS_exbus!M38</f>
        <v>7.932786728375163E-4</v>
      </c>
      <c r="N38" s="24">
        <f>BRPL_EOD!N38-BRPL_ISGS_exbus!N38</f>
        <v>-4.5628564409341266E-3</v>
      </c>
      <c r="O38" s="24">
        <f>BRPL_EOD!O38-BRPL_ISGS_exbus!O38</f>
        <v>1.3253950880312004E-3</v>
      </c>
      <c r="P38" s="24">
        <f>BRPL_EOD!P38-BRPL_ISGS_exbus!P38</f>
        <v>-1.6278894056789284E-3</v>
      </c>
      <c r="Q38" s="24">
        <f>BRPL_EOD!Q38-BRPL_ISGS_exbus!Q38</f>
        <v>2.8177413572341159E-3</v>
      </c>
      <c r="R38" s="24">
        <f>BRPL_EOD!R38-BRPL_ISGS_exbus!R38</f>
        <v>-1.3910281158207027E-3</v>
      </c>
      <c r="S38" s="24">
        <f>BRPL_EOD!S38-BRPL_ISGS_exbus!S38</f>
        <v>1.1296930294912855E-3</v>
      </c>
      <c r="T38" s="24">
        <f>BRPL_EOD!T38-BRPL_ISGS_exbus!T38</f>
        <v>1.0436363636290302E-5</v>
      </c>
      <c r="U38" s="24">
        <f>BRPL_EOD!U38-BRPL_ISGS_exbus!U38</f>
        <v>3.5969103952027126E-4</v>
      </c>
      <c r="V38" s="24">
        <f>BRPL_EOD!V38-BRPL_ISGS_exbus!V38</f>
        <v>3.9673445945949126E-3</v>
      </c>
      <c r="W38" s="24">
        <f>BRPL_EOD!W38-BRPL_ISGS_exbus!W38</f>
        <v>3.325873170730631E-3</v>
      </c>
      <c r="X38" s="24">
        <f>BRPL_EOD!X38-BRPL_ISGS_exbus!X38</f>
        <v>-1.5479323671527823E-3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-5.5172247668906493E-3</v>
      </c>
      <c r="L39" s="24">
        <f>BRPL_EOD!L39-BRPL_ISGS_exbus!L39</f>
        <v>1.1331479774145947E-4</v>
      </c>
      <c r="M39" s="24">
        <f>BRPL_EOD!M39-BRPL_ISGS_exbus!M39</f>
        <v>7.932786728375163E-4</v>
      </c>
      <c r="N39" s="24">
        <f>BRPL_EOD!N39-BRPL_ISGS_exbus!N39</f>
        <v>-4.5628564409341266E-3</v>
      </c>
      <c r="O39" s="24">
        <f>BRPL_EOD!O39-BRPL_ISGS_exbus!O39</f>
        <v>1.3253950880312004E-3</v>
      </c>
      <c r="P39" s="24">
        <f>BRPL_EOD!P39-BRPL_ISGS_exbus!P39</f>
        <v>-1.6278894056789284E-3</v>
      </c>
      <c r="Q39" s="24">
        <f>BRPL_EOD!Q39-BRPL_ISGS_exbus!Q39</f>
        <v>2.8177413572341159E-3</v>
      </c>
      <c r="R39" s="24">
        <f>BRPL_EOD!R39-BRPL_ISGS_exbus!R39</f>
        <v>-1.3910281158207027E-3</v>
      </c>
      <c r="S39" s="24">
        <f>BRPL_EOD!S39-BRPL_ISGS_exbus!S39</f>
        <v>1.1296930294912855E-3</v>
      </c>
      <c r="T39" s="24">
        <f>BRPL_EOD!T39-BRPL_ISGS_exbus!T39</f>
        <v>1.0436363636290302E-5</v>
      </c>
      <c r="U39" s="24">
        <f>BRPL_EOD!U39-BRPL_ISGS_exbus!U39</f>
        <v>3.5969103952027126E-4</v>
      </c>
      <c r="V39" s="24">
        <f>BRPL_EOD!V39-BRPL_ISGS_exbus!V39</f>
        <v>3.9673445945949126E-3</v>
      </c>
      <c r="W39" s="24">
        <f>BRPL_EOD!W39-BRPL_ISGS_exbus!W39</f>
        <v>3.325873170730631E-3</v>
      </c>
      <c r="X39" s="24">
        <f>BRPL_EOD!X39-BRPL_ISGS_exbus!X39</f>
        <v>-1.5479323671527823E-3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-5.5172247668906493E-3</v>
      </c>
      <c r="L40" s="24">
        <f>BRPL_EOD!L40-BRPL_ISGS_exbus!L40</f>
        <v>1.1331479774145947E-4</v>
      </c>
      <c r="M40" s="24">
        <f>BRPL_EOD!M40-BRPL_ISGS_exbus!M40</f>
        <v>7.932786728375163E-4</v>
      </c>
      <c r="N40" s="24">
        <f>BRPL_EOD!N40-BRPL_ISGS_exbus!N40</f>
        <v>-4.5628564409341266E-3</v>
      </c>
      <c r="O40" s="24">
        <f>BRPL_EOD!O40-BRPL_ISGS_exbus!O40</f>
        <v>1.3253950880312004E-3</v>
      </c>
      <c r="P40" s="24">
        <f>BRPL_EOD!P40-BRPL_ISGS_exbus!P40</f>
        <v>-1.6278894056789284E-3</v>
      </c>
      <c r="Q40" s="24">
        <f>BRPL_EOD!Q40-BRPL_ISGS_exbus!Q40</f>
        <v>2.8177413572341159E-3</v>
      </c>
      <c r="R40" s="24">
        <f>BRPL_EOD!R40-BRPL_ISGS_exbus!R40</f>
        <v>-1.3910281158207027E-3</v>
      </c>
      <c r="S40" s="24">
        <f>BRPL_EOD!S40-BRPL_ISGS_exbus!S40</f>
        <v>1.1296930294912855E-3</v>
      </c>
      <c r="T40" s="24">
        <f>BRPL_EOD!T40-BRPL_ISGS_exbus!T40</f>
        <v>1.0436363636290302E-5</v>
      </c>
      <c r="U40" s="24">
        <f>BRPL_EOD!U40-BRPL_ISGS_exbus!U40</f>
        <v>3.5969103952027126E-4</v>
      </c>
      <c r="V40" s="24">
        <f>BRPL_EOD!V40-BRPL_ISGS_exbus!V40</f>
        <v>3.9673445945949126E-3</v>
      </c>
      <c r="W40" s="24">
        <f>BRPL_EOD!W40-BRPL_ISGS_exbus!W40</f>
        <v>3.325873170730631E-3</v>
      </c>
      <c r="X40" s="24">
        <f>BRPL_EOD!X40-BRPL_ISGS_exbus!X40</f>
        <v>-1.5479323671527823E-3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-5.5172247668906493E-3</v>
      </c>
      <c r="L41" s="24">
        <f>BRPL_EOD!L41-BRPL_ISGS_exbus!L41</f>
        <v>1.1331479774145947E-4</v>
      </c>
      <c r="M41" s="24">
        <f>BRPL_EOD!M41-BRPL_ISGS_exbus!M41</f>
        <v>7.932786728375163E-4</v>
      </c>
      <c r="N41" s="24">
        <f>BRPL_EOD!N41-BRPL_ISGS_exbus!N41</f>
        <v>-4.5628564409341266E-3</v>
      </c>
      <c r="O41" s="24">
        <f>BRPL_EOD!O41-BRPL_ISGS_exbus!O41</f>
        <v>1.3253950880312004E-3</v>
      </c>
      <c r="P41" s="24">
        <f>BRPL_EOD!P41-BRPL_ISGS_exbus!P41</f>
        <v>-1.6278894056789284E-3</v>
      </c>
      <c r="Q41" s="24">
        <f>BRPL_EOD!Q41-BRPL_ISGS_exbus!Q41</f>
        <v>2.8177413572341159E-3</v>
      </c>
      <c r="R41" s="24">
        <f>BRPL_EOD!R41-BRPL_ISGS_exbus!R41</f>
        <v>-1.3910281158207027E-3</v>
      </c>
      <c r="S41" s="24">
        <f>BRPL_EOD!S41-BRPL_ISGS_exbus!S41</f>
        <v>1.1296930294912855E-3</v>
      </c>
      <c r="T41" s="24">
        <f>BRPL_EOD!T41-BRPL_ISGS_exbus!T41</f>
        <v>1.0436363636290302E-5</v>
      </c>
      <c r="U41" s="24">
        <f>BRPL_EOD!U41-BRPL_ISGS_exbus!U41</f>
        <v>3.5969103952027126E-4</v>
      </c>
      <c r="V41" s="24">
        <f>BRPL_EOD!V41-BRPL_ISGS_exbus!V41</f>
        <v>3.9673445945949126E-3</v>
      </c>
      <c r="W41" s="24">
        <f>BRPL_EOD!W41-BRPL_ISGS_exbus!W41</f>
        <v>3.325873170730631E-3</v>
      </c>
      <c r="X41" s="24">
        <f>BRPL_EOD!X41-BRPL_ISGS_exbus!X41</f>
        <v>-1.5479323671527823E-3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-5.5172247668906493E-3</v>
      </c>
      <c r="L42" s="24">
        <f>BRPL_EOD!L42-BRPL_ISGS_exbus!L42</f>
        <v>1.1331479774145947E-4</v>
      </c>
      <c r="M42" s="24">
        <f>BRPL_EOD!M42-BRPL_ISGS_exbus!M42</f>
        <v>7.932786728375163E-4</v>
      </c>
      <c r="N42" s="24">
        <f>BRPL_EOD!N42-BRPL_ISGS_exbus!N42</f>
        <v>-4.5628564409341266E-3</v>
      </c>
      <c r="O42" s="24">
        <f>BRPL_EOD!O42-BRPL_ISGS_exbus!O42</f>
        <v>1.3253950880312004E-3</v>
      </c>
      <c r="P42" s="24">
        <f>BRPL_EOD!P42-BRPL_ISGS_exbus!P42</f>
        <v>-1.6278894056789284E-3</v>
      </c>
      <c r="Q42" s="24">
        <f>BRPL_EOD!Q42-BRPL_ISGS_exbus!Q42</f>
        <v>2.8177413572341159E-3</v>
      </c>
      <c r="R42" s="24">
        <f>BRPL_EOD!R42-BRPL_ISGS_exbus!R42</f>
        <v>-1.3910281158207027E-3</v>
      </c>
      <c r="S42" s="24">
        <f>BRPL_EOD!S42-BRPL_ISGS_exbus!S42</f>
        <v>1.1296930294912855E-3</v>
      </c>
      <c r="T42" s="24">
        <f>BRPL_EOD!T42-BRPL_ISGS_exbus!T42</f>
        <v>1.0436363636290302E-5</v>
      </c>
      <c r="U42" s="24">
        <f>BRPL_EOD!U42-BRPL_ISGS_exbus!U42</f>
        <v>3.5969103952027126E-4</v>
      </c>
      <c r="V42" s="24">
        <f>BRPL_EOD!V42-BRPL_ISGS_exbus!V42</f>
        <v>3.9673445945949126E-3</v>
      </c>
      <c r="W42" s="24">
        <f>BRPL_EOD!W42-BRPL_ISGS_exbus!W42</f>
        <v>3.325873170730631E-3</v>
      </c>
      <c r="X42" s="24">
        <f>BRPL_EOD!X42-BRPL_ISGS_exbus!X42</f>
        <v>-1.5479323671527823E-3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-5.5172247668906493E-3</v>
      </c>
      <c r="L43" s="24">
        <f>BRPL_EOD!L43-BRPL_ISGS_exbus!L43</f>
        <v>1.1331479774145947E-4</v>
      </c>
      <c r="M43" s="24">
        <f>BRPL_EOD!M43-BRPL_ISGS_exbus!M43</f>
        <v>1.0818126773912695E-3</v>
      </c>
      <c r="N43" s="24">
        <f>BRPL_EOD!N43-BRPL_ISGS_exbus!N43</f>
        <v>-3.9249013877231675E-3</v>
      </c>
      <c r="O43" s="24">
        <f>BRPL_EOD!O43-BRPL_ISGS_exbus!O43</f>
        <v>-6.6442036524634318E-3</v>
      </c>
      <c r="P43" s="24">
        <f>BRPL_EOD!P43-BRPL_ISGS_exbus!P43</f>
        <v>-1.7858769925993556E-5</v>
      </c>
      <c r="Q43" s="24">
        <f>BRPL_EOD!Q43-BRPL_ISGS_exbus!Q43</f>
        <v>2.8177413572341159E-3</v>
      </c>
      <c r="R43" s="24">
        <f>BRPL_EOD!R43-BRPL_ISGS_exbus!R43</f>
        <v>-1.3910281158207027E-3</v>
      </c>
      <c r="S43" s="24">
        <f>BRPL_EOD!S43-BRPL_ISGS_exbus!S43</f>
        <v>1.1296930294912855E-3</v>
      </c>
      <c r="T43" s="24">
        <f>BRPL_EOD!T43-BRPL_ISGS_exbus!T43</f>
        <v>1.0436363636290302E-5</v>
      </c>
      <c r="U43" s="24">
        <f>BRPL_EOD!U43-BRPL_ISGS_exbus!U43</f>
        <v>-7.6720461010637564E-4</v>
      </c>
      <c r="V43" s="24">
        <f>BRPL_EOD!V43-BRPL_ISGS_exbus!V43</f>
        <v>3.9673445945949126E-3</v>
      </c>
      <c r="W43" s="24">
        <f>BRPL_EOD!W43-BRPL_ISGS_exbus!W43</f>
        <v>3.325873170730631E-3</v>
      </c>
      <c r="X43" s="24">
        <f>BRPL_EOD!X43-BRPL_ISGS_exbus!X43</f>
        <v>-1.5479323671527823E-3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-5.5172247668906493E-3</v>
      </c>
      <c r="L44" s="24">
        <f>BRPL_EOD!L44-BRPL_ISGS_exbus!L44</f>
        <v>1.1331479774145947E-4</v>
      </c>
      <c r="M44" s="24">
        <f>BRPL_EOD!M44-BRPL_ISGS_exbus!M44</f>
        <v>1.0818126773912695E-3</v>
      </c>
      <c r="N44" s="24">
        <f>BRPL_EOD!N44-BRPL_ISGS_exbus!N44</f>
        <v>-3.9249013877231675E-3</v>
      </c>
      <c r="O44" s="24">
        <f>BRPL_EOD!O44-BRPL_ISGS_exbus!O44</f>
        <v>-6.6442036524634318E-3</v>
      </c>
      <c r="P44" s="24">
        <f>BRPL_EOD!P44-BRPL_ISGS_exbus!P44</f>
        <v>-1.7858769925993556E-5</v>
      </c>
      <c r="Q44" s="24">
        <f>BRPL_EOD!Q44-BRPL_ISGS_exbus!Q44</f>
        <v>2.8177413572341159E-3</v>
      </c>
      <c r="R44" s="24">
        <f>BRPL_EOD!R44-BRPL_ISGS_exbus!R44</f>
        <v>-1.3910281158207027E-3</v>
      </c>
      <c r="S44" s="24">
        <f>BRPL_EOD!S44-BRPL_ISGS_exbus!S44</f>
        <v>1.1296930294912855E-3</v>
      </c>
      <c r="T44" s="24">
        <f>BRPL_EOD!T44-BRPL_ISGS_exbus!T44</f>
        <v>1.0436363636290302E-5</v>
      </c>
      <c r="U44" s="24">
        <f>BRPL_EOD!U44-BRPL_ISGS_exbus!U44</f>
        <v>-7.6720461010637564E-4</v>
      </c>
      <c r="V44" s="24">
        <f>BRPL_EOD!V44-BRPL_ISGS_exbus!V44</f>
        <v>3.9673445945949126E-3</v>
      </c>
      <c r="W44" s="24">
        <f>BRPL_EOD!W44-BRPL_ISGS_exbus!W44</f>
        <v>3.325873170730631E-3</v>
      </c>
      <c r="X44" s="24">
        <f>BRPL_EOD!X44-BRPL_ISGS_exbus!X44</f>
        <v>-1.5479323671527823E-3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-5.5172247668906493E-3</v>
      </c>
      <c r="L45" s="24">
        <f>BRPL_EOD!L45-BRPL_ISGS_exbus!L45</f>
        <v>1.1331479774145947E-4</v>
      </c>
      <c r="M45" s="24">
        <f>BRPL_EOD!M45-BRPL_ISGS_exbus!M45</f>
        <v>1.0818126773912695E-3</v>
      </c>
      <c r="N45" s="24">
        <f>BRPL_EOD!N45-BRPL_ISGS_exbus!N45</f>
        <v>-3.9249013877231675E-3</v>
      </c>
      <c r="O45" s="24">
        <f>BRPL_EOD!O45-BRPL_ISGS_exbus!O45</f>
        <v>-6.6442036524634318E-3</v>
      </c>
      <c r="P45" s="24">
        <f>BRPL_EOD!P45-BRPL_ISGS_exbus!P45</f>
        <v>-1.7858769925993556E-5</v>
      </c>
      <c r="Q45" s="24">
        <f>BRPL_EOD!Q45-BRPL_ISGS_exbus!Q45</f>
        <v>2.8177413572341159E-3</v>
      </c>
      <c r="R45" s="24">
        <f>BRPL_EOD!R45-BRPL_ISGS_exbus!R45</f>
        <v>-1.3910281158207027E-3</v>
      </c>
      <c r="S45" s="24">
        <f>BRPL_EOD!S45-BRPL_ISGS_exbus!S45</f>
        <v>1.1296930294912855E-3</v>
      </c>
      <c r="T45" s="24">
        <f>BRPL_EOD!T45-BRPL_ISGS_exbus!T45</f>
        <v>1.0436363636290302E-5</v>
      </c>
      <c r="U45" s="24">
        <f>BRPL_EOD!U45-BRPL_ISGS_exbus!U45</f>
        <v>-7.6720461010637564E-4</v>
      </c>
      <c r="V45" s="24">
        <f>BRPL_EOD!V45-BRPL_ISGS_exbus!V45</f>
        <v>3.9673445945949126E-3</v>
      </c>
      <c r="W45" s="24">
        <f>BRPL_EOD!W45-BRPL_ISGS_exbus!W45</f>
        <v>3.325873170730631E-3</v>
      </c>
      <c r="X45" s="24">
        <f>BRPL_EOD!X45-BRPL_ISGS_exbus!X45</f>
        <v>-1.5479323671527823E-3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-5.5172247668906493E-3</v>
      </c>
      <c r="L46" s="24">
        <f>BRPL_EOD!L46-BRPL_ISGS_exbus!L46</f>
        <v>1.1331479774145947E-4</v>
      </c>
      <c r="M46" s="24">
        <f>BRPL_EOD!M46-BRPL_ISGS_exbus!M46</f>
        <v>1.0818126773912695E-3</v>
      </c>
      <c r="N46" s="24">
        <f>BRPL_EOD!N46-BRPL_ISGS_exbus!N46</f>
        <v>-3.9249013877231675E-3</v>
      </c>
      <c r="O46" s="24">
        <f>BRPL_EOD!O46-BRPL_ISGS_exbus!O46</f>
        <v>-6.6442036524634318E-3</v>
      </c>
      <c r="P46" s="24">
        <f>BRPL_EOD!P46-BRPL_ISGS_exbus!P46</f>
        <v>-1.7858769925993556E-5</v>
      </c>
      <c r="Q46" s="24">
        <f>BRPL_EOD!Q46-BRPL_ISGS_exbus!Q46</f>
        <v>2.8177413572341159E-3</v>
      </c>
      <c r="R46" s="24">
        <f>BRPL_EOD!R46-BRPL_ISGS_exbus!R46</f>
        <v>-1.3910281158207027E-3</v>
      </c>
      <c r="S46" s="24">
        <f>BRPL_EOD!S46-BRPL_ISGS_exbus!S46</f>
        <v>1.1296930294912855E-3</v>
      </c>
      <c r="T46" s="24">
        <f>BRPL_EOD!T46-BRPL_ISGS_exbus!T46</f>
        <v>1.0436363636290302E-5</v>
      </c>
      <c r="U46" s="24">
        <f>BRPL_EOD!U46-BRPL_ISGS_exbus!U46</f>
        <v>-7.6720461010637564E-4</v>
      </c>
      <c r="V46" s="24">
        <f>BRPL_EOD!V46-BRPL_ISGS_exbus!V46</f>
        <v>3.9673445945949126E-3</v>
      </c>
      <c r="W46" s="24">
        <f>BRPL_EOD!W46-BRPL_ISGS_exbus!W46</f>
        <v>-6.3531096326290282E-3</v>
      </c>
      <c r="X46" s="24">
        <f>BRPL_EOD!X46-BRPL_ISGS_exbus!X46</f>
        <v>-1.1635063489308095E-3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-8.1052006186155268E-4</v>
      </c>
      <c r="L47" s="24">
        <f>BRPL_EOD!L47-BRPL_ISGS_exbus!L47</f>
        <v>1.1331479774145947E-4</v>
      </c>
      <c r="M47" s="24">
        <f>BRPL_EOD!M47-BRPL_ISGS_exbus!M47</f>
        <v>8.2347946467109523E-5</v>
      </c>
      <c r="N47" s="24">
        <f>BRPL_EOD!N47-BRPL_ISGS_exbus!N47</f>
        <v>-5.9012204927810785E-4</v>
      </c>
      <c r="O47" s="24">
        <f>BRPL_EOD!O47-BRPL_ISGS_exbus!O47</f>
        <v>5.8674919124257485E-4</v>
      </c>
      <c r="P47" s="24">
        <f>BRPL_EOD!P47-BRPL_ISGS_exbus!P47</f>
        <v>8.6872747374044934E-4</v>
      </c>
      <c r="Q47" s="24">
        <f>BRPL_EOD!Q47-BRPL_ISGS_exbus!Q47</f>
        <v>4.4516837606836113E-3</v>
      </c>
      <c r="R47" s="24">
        <f>BRPL_EOD!R47-BRPL_ISGS_exbus!R47</f>
        <v>3.3194771784117449E-4</v>
      </c>
      <c r="S47" s="24">
        <f>BRPL_EOD!S47-BRPL_ISGS_exbus!S47</f>
        <v>-3.3530738786158309E-4</v>
      </c>
      <c r="T47" s="24">
        <f>BRPL_EOD!T47-BRPL_ISGS_exbus!T47</f>
        <v>-9.7791914893607945E-4</v>
      </c>
      <c r="U47" s="24">
        <f>BRPL_EOD!U47-BRPL_ISGS_exbus!U47</f>
        <v>-7.6720461010637564E-4</v>
      </c>
      <c r="V47" s="24">
        <f>BRPL_EOD!V47-BRPL_ISGS_exbus!V47</f>
        <v>3.9673445945949126E-3</v>
      </c>
      <c r="W47" s="24">
        <f>BRPL_EOD!W47-BRPL_ISGS_exbus!W47</f>
        <v>-6.3531096326290282E-3</v>
      </c>
      <c r="X47" s="24">
        <f>BRPL_EOD!X47-BRPL_ISGS_exbus!X47</f>
        <v>3.8424838292883123E-4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-8.1052006186155268E-4</v>
      </c>
      <c r="L48" s="24">
        <f>BRPL_EOD!L48-BRPL_ISGS_exbus!L48</f>
        <v>1.1331479774145947E-4</v>
      </c>
      <c r="M48" s="24">
        <f>BRPL_EOD!M48-BRPL_ISGS_exbus!M48</f>
        <v>8.2347946467109523E-5</v>
      </c>
      <c r="N48" s="24">
        <f>BRPL_EOD!N48-BRPL_ISGS_exbus!N48</f>
        <v>-5.9012204927810785E-4</v>
      </c>
      <c r="O48" s="24">
        <f>BRPL_EOD!O48-BRPL_ISGS_exbus!O48</f>
        <v>3.4928327643513057E-4</v>
      </c>
      <c r="P48" s="24">
        <f>BRPL_EOD!P48-BRPL_ISGS_exbus!P48</f>
        <v>8.6872747374044934E-4</v>
      </c>
      <c r="Q48" s="24">
        <f>BRPL_EOD!Q48-BRPL_ISGS_exbus!Q48</f>
        <v>4.4516837606836113E-3</v>
      </c>
      <c r="R48" s="24">
        <f>BRPL_EOD!R48-BRPL_ISGS_exbus!R48</f>
        <v>3.3194771784117449E-4</v>
      </c>
      <c r="S48" s="24">
        <f>BRPL_EOD!S48-BRPL_ISGS_exbus!S48</f>
        <v>-3.3530738786158309E-4</v>
      </c>
      <c r="T48" s="24">
        <f>BRPL_EOD!T48-BRPL_ISGS_exbus!T48</f>
        <v>-9.7791914893607945E-4</v>
      </c>
      <c r="U48" s="24">
        <f>BRPL_EOD!U48-BRPL_ISGS_exbus!U48</f>
        <v>-7.6720461010637564E-4</v>
      </c>
      <c r="V48" s="24">
        <f>BRPL_EOD!V48-BRPL_ISGS_exbus!V48</f>
        <v>3.9673445945949126E-3</v>
      </c>
      <c r="W48" s="24">
        <f>BRPL_EOD!W48-BRPL_ISGS_exbus!W48</f>
        <v>-6.3531096326290282E-3</v>
      </c>
      <c r="X48" s="24">
        <f>BRPL_EOD!X48-BRPL_ISGS_exbus!X48</f>
        <v>3.8424838292883123E-4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-8.1275413037928956E-4</v>
      </c>
      <c r="L49" s="24">
        <f>BRPL_EOD!L49-BRPL_ISGS_exbus!L49</f>
        <v>1.2545004033626128E-4</v>
      </c>
      <c r="M49" s="24">
        <f>BRPL_EOD!M49-BRPL_ISGS_exbus!M49</f>
        <v>4.9165040042709052E-4</v>
      </c>
      <c r="N49" s="24">
        <f>BRPL_EOD!N49-BRPL_ISGS_exbus!N49</f>
        <v>-1.8790302474869236E-3</v>
      </c>
      <c r="O49" s="24">
        <f>BRPL_EOD!O49-BRPL_ISGS_exbus!O49</f>
        <v>3.4928327643513057E-4</v>
      </c>
      <c r="P49" s="24">
        <f>BRPL_EOD!P49-BRPL_ISGS_exbus!P49</f>
        <v>8.6872747374044934E-4</v>
      </c>
      <c r="Q49" s="24">
        <f>BRPL_EOD!Q49-BRPL_ISGS_exbus!Q49</f>
        <v>4.4516837606836113E-3</v>
      </c>
      <c r="R49" s="24">
        <f>BRPL_EOD!R49-BRPL_ISGS_exbus!R49</f>
        <v>3.3194771784117449E-4</v>
      </c>
      <c r="S49" s="24">
        <f>BRPL_EOD!S49-BRPL_ISGS_exbus!S49</f>
        <v>-3.3530738786158309E-4</v>
      </c>
      <c r="T49" s="24">
        <f>BRPL_EOD!T49-BRPL_ISGS_exbus!T49</f>
        <v>-9.7791914893607945E-4</v>
      </c>
      <c r="U49" s="24">
        <f>BRPL_EOD!U49-BRPL_ISGS_exbus!U49</f>
        <v>-7.6720461010637564E-4</v>
      </c>
      <c r="V49" s="24">
        <f>BRPL_EOD!V49-BRPL_ISGS_exbus!V49</f>
        <v>3.9673445945949126E-3</v>
      </c>
      <c r="W49" s="24">
        <f>BRPL_EOD!W49-BRPL_ISGS_exbus!W49</f>
        <v>-6.3531096326290282E-3</v>
      </c>
      <c r="X49" s="24">
        <f>BRPL_EOD!X49-BRPL_ISGS_exbus!X49</f>
        <v>3.8424838292883123E-4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-8.1275413037928956E-4</v>
      </c>
      <c r="L50" s="24">
        <f>BRPL_EOD!L50-BRPL_ISGS_exbus!L50</f>
        <v>1.2545004033626128E-4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3.4928327643513057E-4</v>
      </c>
      <c r="P50" s="24">
        <f>BRPL_EOD!P50-BRPL_ISGS_exbus!P50</f>
        <v>8.6872747374044934E-4</v>
      </c>
      <c r="Q50" s="24">
        <f>BRPL_EOD!Q50-BRPL_ISGS_exbus!Q50</f>
        <v>4.4516837606836113E-3</v>
      </c>
      <c r="R50" s="24">
        <f>BRPL_EOD!R50-BRPL_ISGS_exbus!R50</f>
        <v>3.3194771784117449E-4</v>
      </c>
      <c r="S50" s="24">
        <f>BRPL_EOD!S50-BRPL_ISGS_exbus!S50</f>
        <v>-3.3530738786158309E-4</v>
      </c>
      <c r="T50" s="24">
        <f>BRPL_EOD!T50-BRPL_ISGS_exbus!T50</f>
        <v>-9.7791914893607945E-4</v>
      </c>
      <c r="U50" s="24">
        <f>BRPL_EOD!U50-BRPL_ISGS_exbus!U50</f>
        <v>-7.6720461010637564E-4</v>
      </c>
      <c r="V50" s="24">
        <f>BRPL_EOD!V50-BRPL_ISGS_exbus!V50</f>
        <v>3.9673445945949126E-3</v>
      </c>
      <c r="W50" s="24">
        <f>BRPL_EOD!W50-BRPL_ISGS_exbus!W50</f>
        <v>-6.3531096326290282E-3</v>
      </c>
      <c r="X50" s="24">
        <f>BRPL_EOD!X50-BRPL_ISGS_exbus!X50</f>
        <v>3.8424838292883123E-4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3.1104142553317615E-3</v>
      </c>
      <c r="L51" s="24">
        <f>BRPL_EOD!L51-BRPL_ISGS_exbus!L51</f>
        <v>-9.1662828189953416E-5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3.4928327643513057E-4</v>
      </c>
      <c r="P51" s="24">
        <f>BRPL_EOD!P51-BRPL_ISGS_exbus!P51</f>
        <v>8.6872747374044934E-4</v>
      </c>
      <c r="Q51" s="24">
        <f>BRPL_EOD!Q51-BRPL_ISGS_exbus!Q51</f>
        <v>4.4516837606836113E-3</v>
      </c>
      <c r="R51" s="24">
        <f>BRPL_EOD!R51-BRPL_ISGS_exbus!R51</f>
        <v>3.3194771784117449E-4</v>
      </c>
      <c r="S51" s="24">
        <f>BRPL_EOD!S51-BRPL_ISGS_exbus!S51</f>
        <v>-3.3530738786158309E-4</v>
      </c>
      <c r="T51" s="24">
        <f>BRPL_EOD!T51-BRPL_ISGS_exbus!T51</f>
        <v>-9.7791914893607945E-4</v>
      </c>
      <c r="U51" s="24">
        <f>BRPL_EOD!U51-BRPL_ISGS_exbus!U51</f>
        <v>-7.6720461010637564E-4</v>
      </c>
      <c r="V51" s="24">
        <f>BRPL_EOD!V51-BRPL_ISGS_exbus!V51</f>
        <v>3.9673445945949126E-3</v>
      </c>
      <c r="W51" s="24">
        <f>BRPL_EOD!W51-BRPL_ISGS_exbus!W51</f>
        <v>-6.3531096326290282E-3</v>
      </c>
      <c r="X51" s="24">
        <f>BRPL_EOD!X51-BRPL_ISGS_exbus!X51</f>
        <v>3.8424838292883123E-4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3.1104142553317615E-3</v>
      </c>
      <c r="L52" s="24">
        <f>BRPL_EOD!L52-BRPL_ISGS_exbus!L52</f>
        <v>-9.1662828189953416E-5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3.4928327643513057E-4</v>
      </c>
      <c r="P52" s="24">
        <f>BRPL_EOD!P52-BRPL_ISGS_exbus!P52</f>
        <v>8.6872747374044934E-4</v>
      </c>
      <c r="Q52" s="24">
        <f>BRPL_EOD!Q52-BRPL_ISGS_exbus!Q52</f>
        <v>4.4516837606836113E-3</v>
      </c>
      <c r="R52" s="24">
        <f>BRPL_EOD!R52-BRPL_ISGS_exbus!R52</f>
        <v>3.3194771784117449E-4</v>
      </c>
      <c r="S52" s="24">
        <f>BRPL_EOD!S52-BRPL_ISGS_exbus!S52</f>
        <v>-3.3530738786158309E-4</v>
      </c>
      <c r="T52" s="24">
        <f>BRPL_EOD!T52-BRPL_ISGS_exbus!T52</f>
        <v>-9.7791914893607945E-4</v>
      </c>
      <c r="U52" s="24">
        <f>BRPL_EOD!U52-BRPL_ISGS_exbus!U52</f>
        <v>-7.6720461010637564E-4</v>
      </c>
      <c r="V52" s="24">
        <f>BRPL_EOD!V52-BRPL_ISGS_exbus!V52</f>
        <v>3.100025481665547E-3</v>
      </c>
      <c r="W52" s="24">
        <f>BRPL_EOD!W52-BRPL_ISGS_exbus!W52</f>
        <v>-6.3531096326290282E-3</v>
      </c>
      <c r="X52" s="24">
        <f>BRPL_EOD!X52-BRPL_ISGS_exbus!X52</f>
        <v>3.8424838292883123E-4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1.2531964146091923E-3</v>
      </c>
      <c r="L53" s="24">
        <f>BRPL_EOD!L53-BRPL_ISGS_exbus!L53</f>
        <v>3.8358000564908679E-4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4.4516837606836113E-3</v>
      </c>
      <c r="R53" s="24">
        <f>BRPL_EOD!R53-BRPL_ISGS_exbus!R53</f>
        <v>3.3194771784117449E-4</v>
      </c>
      <c r="S53" s="24">
        <f>BRPL_EOD!S53-BRPL_ISGS_exbus!S53</f>
        <v>-3.3530738786158309E-4</v>
      </c>
      <c r="T53" s="24">
        <f>BRPL_EOD!T53-BRPL_ISGS_exbus!T53</f>
        <v>-9.7791914893607945E-4</v>
      </c>
      <c r="U53" s="24">
        <f>BRPL_EOD!U53-BRPL_ISGS_exbus!U53</f>
        <v>-7.6720461010637564E-4</v>
      </c>
      <c r="V53" s="24">
        <f>BRPL_EOD!V53-BRPL_ISGS_exbus!V53</f>
        <v>3.100025481665547E-3</v>
      </c>
      <c r="W53" s="24">
        <f>BRPL_EOD!W53-BRPL_ISGS_exbus!W53</f>
        <v>-6.3531096326290282E-3</v>
      </c>
      <c r="X53" s="24">
        <f>BRPL_EOD!X53-BRPL_ISGS_exbus!X53</f>
        <v>3.8424838292883123E-4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1.2531964146091923E-3</v>
      </c>
      <c r="L54" s="24">
        <f>BRPL_EOD!L54-BRPL_ISGS_exbus!L54</f>
        <v>3.8358000564908679E-4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4.4516837606836113E-3</v>
      </c>
      <c r="R54" s="24">
        <f>BRPL_EOD!R54-BRPL_ISGS_exbus!R54</f>
        <v>3.3194771784117449E-4</v>
      </c>
      <c r="S54" s="24">
        <f>BRPL_EOD!S54-BRPL_ISGS_exbus!S54</f>
        <v>-3.3530738786158309E-4</v>
      </c>
      <c r="T54" s="24">
        <f>BRPL_EOD!T54-BRPL_ISGS_exbus!T54</f>
        <v>-9.7791914893607945E-4</v>
      </c>
      <c r="U54" s="24">
        <f>BRPL_EOD!U54-BRPL_ISGS_exbus!U54</f>
        <v>-7.6720461010637564E-4</v>
      </c>
      <c r="V54" s="24">
        <f>BRPL_EOD!V54-BRPL_ISGS_exbus!V54</f>
        <v>3.100025481665547E-3</v>
      </c>
      <c r="W54" s="24">
        <f>BRPL_EOD!W54-BRPL_ISGS_exbus!W54</f>
        <v>-6.3531096326290282E-3</v>
      </c>
      <c r="X54" s="24">
        <f>BRPL_EOD!X54-BRPL_ISGS_exbus!X54</f>
        <v>3.8424838292883123E-4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1.2531964146091923E-3</v>
      </c>
      <c r="L55" s="24">
        <f>BRPL_EOD!L55-BRPL_ISGS_exbus!L55</f>
        <v>3.8358000564908679E-4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4.4516837606836113E-3</v>
      </c>
      <c r="R55" s="24">
        <f>BRPL_EOD!R55-BRPL_ISGS_exbus!R55</f>
        <v>3.3194771784117449E-4</v>
      </c>
      <c r="S55" s="24">
        <f>BRPL_EOD!S55-BRPL_ISGS_exbus!S55</f>
        <v>-3.3530738786158309E-4</v>
      </c>
      <c r="T55" s="24">
        <f>BRPL_EOD!T55-BRPL_ISGS_exbus!T55</f>
        <v>-9.7791914893607945E-4</v>
      </c>
      <c r="U55" s="24">
        <f>BRPL_EOD!U55-BRPL_ISGS_exbus!U55</f>
        <v>-7.6720461010637564E-4</v>
      </c>
      <c r="V55" s="24">
        <f>BRPL_EOD!V55-BRPL_ISGS_exbus!V55</f>
        <v>3.5156950673354004E-5</v>
      </c>
      <c r="W55" s="24">
        <f>BRPL_EOD!W55-BRPL_ISGS_exbus!W55</f>
        <v>-1.0858311022701628E-2</v>
      </c>
      <c r="X55" s="24">
        <f>BRPL_EOD!X55-BRPL_ISGS_exbus!X55</f>
        <v>-2.0508966384795713E-3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1.2531964146091923E-3</v>
      </c>
      <c r="L56" s="24">
        <f>BRPL_EOD!L56-BRPL_ISGS_exbus!L56</f>
        <v>3.8358000564908679E-4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4.4516837606836113E-3</v>
      </c>
      <c r="R56" s="24">
        <f>BRPL_EOD!R56-BRPL_ISGS_exbus!R56</f>
        <v>3.3194771784117449E-4</v>
      </c>
      <c r="S56" s="24">
        <f>BRPL_EOD!S56-BRPL_ISGS_exbus!S56</f>
        <v>-3.3530738786158309E-4</v>
      </c>
      <c r="T56" s="24">
        <f>BRPL_EOD!T56-BRPL_ISGS_exbus!T56</f>
        <v>-9.7791914893607945E-4</v>
      </c>
      <c r="U56" s="24">
        <f>BRPL_EOD!U56-BRPL_ISGS_exbus!U56</f>
        <v>-7.6720461010637564E-4</v>
      </c>
      <c r="V56" s="24">
        <f>BRPL_EOD!V56-BRPL_ISGS_exbus!V56</f>
        <v>3.5156950673354004E-5</v>
      </c>
      <c r="W56" s="24">
        <f>BRPL_EOD!W56-BRPL_ISGS_exbus!W56</f>
        <v>-1.0858311022701628E-2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1.2531964146091923E-3</v>
      </c>
      <c r="L57" s="24">
        <f>BRPL_EOD!L57-BRPL_ISGS_exbus!L57</f>
        <v>3.8358000564908679E-4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-6.202877665544726E-3</v>
      </c>
      <c r="R57" s="24">
        <f>BRPL_EOD!R57-BRPL_ISGS_exbus!R57</f>
        <v>6.7776030042914215E-3</v>
      </c>
      <c r="S57" s="24">
        <f>BRPL_EOD!S57-BRPL_ISGS_exbus!S57</f>
        <v>-6.9358248175355186E-4</v>
      </c>
      <c r="T57" s="24">
        <f>BRPL_EOD!T57-BRPL_ISGS_exbus!T57</f>
        <v>-7.3430201342272738E-4</v>
      </c>
      <c r="U57" s="24">
        <f>BRPL_EOD!U57-BRPL_ISGS_exbus!U57</f>
        <v>-7.6720461010637564E-4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1.2531964146091923E-3</v>
      </c>
      <c r="L58" s="24">
        <f>BRPL_EOD!L58-BRPL_ISGS_exbus!L58</f>
        <v>3.8358000564908679E-4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-4.0804594594598953E-3</v>
      </c>
      <c r="R58" s="24">
        <f>BRPL_EOD!R58-BRPL_ISGS_exbus!R58</f>
        <v>3.923973856245766E-4</v>
      </c>
      <c r="S58" s="24">
        <f>BRPL_EOD!S58-BRPL_ISGS_exbus!S58</f>
        <v>5.1808491898608366E-3</v>
      </c>
      <c r="T58" s="24">
        <f>BRPL_EOD!T58-BRPL_ISGS_exbus!T58</f>
        <v>-7.3430201342272738E-4</v>
      </c>
      <c r="U58" s="24">
        <f>BRPL_EOD!U58-BRPL_ISGS_exbus!U58</f>
        <v>-7.6720461010637564E-4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-2.0508966384795713E-3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2.506202949746239E-3</v>
      </c>
      <c r="L59" s="24">
        <f>BRPL_EOD!L59-BRPL_ISGS_exbus!L59</f>
        <v>1.8297084917584527E-4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-9.4001990049363826E-4</v>
      </c>
      <c r="Q59" s="24">
        <f>BRPL_EOD!Q59-BRPL_ISGS_exbus!Q59</f>
        <v>-4.0804594594598953E-3</v>
      </c>
      <c r="R59" s="24">
        <f>BRPL_EOD!R59-BRPL_ISGS_exbus!R59</f>
        <v>3.923973856245766E-4</v>
      </c>
      <c r="S59" s="24">
        <f>BRPL_EOD!S59-BRPL_ISGS_exbus!S59</f>
        <v>5.1808491898608366E-3</v>
      </c>
      <c r="T59" s="24">
        <f>BRPL_EOD!T59-BRPL_ISGS_exbus!T59</f>
        <v>-7.3430201342272738E-4</v>
      </c>
      <c r="U59" s="24">
        <f>BRPL_EOD!U59-BRPL_ISGS_exbus!U59</f>
        <v>-7.6720461010637564E-4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-2.0508966384795713E-3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-1.3355633266201039E-3</v>
      </c>
      <c r="L60" s="24">
        <f>BRPL_EOD!L60-BRPL_ISGS_exbus!L60</f>
        <v>1.6331667002500438E-4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-9.4001990049363826E-4</v>
      </c>
      <c r="Q60" s="24">
        <f>BRPL_EOD!Q60-BRPL_ISGS_exbus!Q60</f>
        <v>-4.6981040462430457E-3</v>
      </c>
      <c r="R60" s="24">
        <f>BRPL_EOD!R60-BRPL_ISGS_exbus!R60</f>
        <v>-1.7738841449244092E-4</v>
      </c>
      <c r="S60" s="24">
        <f>BRPL_EOD!S60-BRPL_ISGS_exbus!S60</f>
        <v>4.9133703148438457E-3</v>
      </c>
      <c r="T60" s="24">
        <f>BRPL_EOD!T60-BRPL_ISGS_exbus!T60</f>
        <v>-7.3430201342272738E-4</v>
      </c>
      <c r="U60" s="24">
        <f>BRPL_EOD!U60-BRPL_ISGS_exbus!U60</f>
        <v>-7.6720461010637564E-4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-2.0508966384795713E-3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-2.180559972600804E-3</v>
      </c>
      <c r="L61" s="24">
        <f>BRPL_EOD!L61-BRPL_ISGS_exbus!L61</f>
        <v>1.4961035554339475E-4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-9.4001990049363826E-4</v>
      </c>
      <c r="Q61" s="24">
        <f>BRPL_EOD!Q61-BRPL_ISGS_exbus!Q61</f>
        <v>-4.6981040462430457E-3</v>
      </c>
      <c r="R61" s="24">
        <f>BRPL_EOD!R61-BRPL_ISGS_exbus!R61</f>
        <v>-1.7738841449244092E-4</v>
      </c>
      <c r="S61" s="24">
        <f>BRPL_EOD!S61-BRPL_ISGS_exbus!S61</f>
        <v>4.9133703148438457E-3</v>
      </c>
      <c r="T61" s="24">
        <f>BRPL_EOD!T61-BRPL_ISGS_exbus!T61</f>
        <v>-7.3430201342272738E-4</v>
      </c>
      <c r="U61" s="24">
        <f>BRPL_EOD!U61-BRPL_ISGS_exbus!U61</f>
        <v>-7.6720461010637564E-4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-2.0508966384795713E-3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-1.5679600228395429E-3</v>
      </c>
      <c r="L62" s="24">
        <f>BRPL_EOD!L62-BRPL_ISGS_exbus!L62</f>
        <v>1.2333588735202738E-4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-9.4001990049363826E-4</v>
      </c>
      <c r="Q62" s="24">
        <f>BRPL_EOD!Q62-BRPL_ISGS_exbus!Q62</f>
        <v>-4.6981040462430457E-3</v>
      </c>
      <c r="R62" s="24">
        <f>BRPL_EOD!R62-BRPL_ISGS_exbus!R62</f>
        <v>-1.7738841449244092E-4</v>
      </c>
      <c r="S62" s="24">
        <f>BRPL_EOD!S62-BRPL_ISGS_exbus!S62</f>
        <v>4.9133703148438457E-3</v>
      </c>
      <c r="T62" s="24">
        <f>BRPL_EOD!T62-BRPL_ISGS_exbus!T62</f>
        <v>-7.3430201342272738E-4</v>
      </c>
      <c r="U62" s="24">
        <f>BRPL_EOD!U62-BRPL_ISGS_exbus!U62</f>
        <v>-7.6720461010637564E-4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-2.0508966384795713E-3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-1.40223166567921E-3</v>
      </c>
      <c r="L63" s="24">
        <f>BRPL_EOD!L63-BRPL_ISGS_exbus!L63</f>
        <v>5.1041179528965586E-4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-9.4001990049363826E-4</v>
      </c>
      <c r="Q63" s="24">
        <f>BRPL_EOD!Q63-BRPL_ISGS_exbus!Q63</f>
        <v>-2.5615123739797241E-4</v>
      </c>
      <c r="R63" s="24">
        <f>BRPL_EOD!R63-BRPL_ISGS_exbus!R63</f>
        <v>-1.7738841449244092E-4</v>
      </c>
      <c r="S63" s="24">
        <f>BRPL_EOD!S63-BRPL_ISGS_exbus!S63</f>
        <v>4.9133703148438457E-3</v>
      </c>
      <c r="T63" s="24">
        <f>BRPL_EOD!T63-BRPL_ISGS_exbus!T63</f>
        <v>-7.3430201342272738E-4</v>
      </c>
      <c r="U63" s="24">
        <f>BRPL_EOD!U63-BRPL_ISGS_exbus!U63</f>
        <v>-7.6720461010637564E-4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-2.0508966384795713E-3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-3.1829747504730221E-3</v>
      </c>
      <c r="L64" s="24">
        <f>BRPL_EOD!L64-BRPL_ISGS_exbus!L64</f>
        <v>5.1041179528965586E-4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-3.5213079743359188E-3</v>
      </c>
      <c r="R64" s="24">
        <f>BRPL_EOD!R64-BRPL_ISGS_exbus!R64</f>
        <v>-1.7738841449244092E-4</v>
      </c>
      <c r="S64" s="24">
        <f>BRPL_EOD!S64-BRPL_ISGS_exbus!S64</f>
        <v>4.9133703148438457E-3</v>
      </c>
      <c r="T64" s="24">
        <f>BRPL_EOD!T64-BRPL_ISGS_exbus!T64</f>
        <v>-7.3430201342272738E-4</v>
      </c>
      <c r="U64" s="24">
        <f>BRPL_EOD!U64-BRPL_ISGS_exbus!U64</f>
        <v>-7.6720461010637564E-4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-2.0508966384795713E-3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-3.1829747504730221E-3</v>
      </c>
      <c r="L65" s="24">
        <f>BRPL_EOD!L65-BRPL_ISGS_exbus!L65</f>
        <v>5.1041179528965586E-4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-3.5213079743359188E-3</v>
      </c>
      <c r="R65" s="24">
        <f>BRPL_EOD!R65-BRPL_ISGS_exbus!R65</f>
        <v>-1.7738841449244092E-4</v>
      </c>
      <c r="S65" s="24">
        <f>BRPL_EOD!S65-BRPL_ISGS_exbus!S65</f>
        <v>4.9133703148438457E-3</v>
      </c>
      <c r="T65" s="24">
        <f>BRPL_EOD!T65-BRPL_ISGS_exbus!T65</f>
        <v>-7.3430201342272738E-4</v>
      </c>
      <c r="U65" s="24">
        <f>BRPL_EOD!U65-BRPL_ISGS_exbus!U65</f>
        <v>-7.6720461010637564E-4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-2.0508966384795713E-3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-3.1829747504730221E-3</v>
      </c>
      <c r="L66" s="24">
        <f>BRPL_EOD!L66-BRPL_ISGS_exbus!L66</f>
        <v>5.1041179528965586E-4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-3.5213079743359188E-3</v>
      </c>
      <c r="R66" s="24">
        <f>BRPL_EOD!R66-BRPL_ISGS_exbus!R66</f>
        <v>-1.7738841449244092E-4</v>
      </c>
      <c r="S66" s="24">
        <f>BRPL_EOD!S66-BRPL_ISGS_exbus!S66</f>
        <v>4.9133703148438457E-3</v>
      </c>
      <c r="T66" s="24">
        <f>BRPL_EOD!T66-BRPL_ISGS_exbus!T66</f>
        <v>-7.3430201342272738E-4</v>
      </c>
      <c r="U66" s="24">
        <f>BRPL_EOD!U66-BRPL_ISGS_exbus!U66</f>
        <v>-7.6720461010637564E-4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-2.0508966384795713E-3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-3.1829747504730221E-3</v>
      </c>
      <c r="L67" s="24">
        <f>BRPL_EOD!L67-BRPL_ISGS_exbus!L67</f>
        <v>5.1041179528965586E-4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-9.4001990049363826E-4</v>
      </c>
      <c r="Q67" s="24">
        <f>BRPL_EOD!Q67-BRPL_ISGS_exbus!Q67</f>
        <v>-3.5213079743359188E-3</v>
      </c>
      <c r="R67" s="24">
        <f>BRPL_EOD!R67-BRPL_ISGS_exbus!R67</f>
        <v>-1.7738841449244092E-4</v>
      </c>
      <c r="S67" s="24">
        <f>BRPL_EOD!S67-BRPL_ISGS_exbus!S67</f>
        <v>4.9133703148438457E-3</v>
      </c>
      <c r="T67" s="24">
        <f>BRPL_EOD!T67-BRPL_ISGS_exbus!T67</f>
        <v>-7.3430201342272738E-4</v>
      </c>
      <c r="U67" s="24">
        <f>BRPL_EOD!U67-BRPL_ISGS_exbus!U67</f>
        <v>-7.6720461010637564E-4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-2.0508966384795713E-3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-3.1829747504730221E-3</v>
      </c>
      <c r="L68" s="24">
        <f>BRPL_EOD!L68-BRPL_ISGS_exbus!L68</f>
        <v>5.1041179528965586E-4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-9.4001990049363826E-4</v>
      </c>
      <c r="Q68" s="24">
        <f>BRPL_EOD!Q68-BRPL_ISGS_exbus!Q68</f>
        <v>-3.5213079743359188E-3</v>
      </c>
      <c r="R68" s="24">
        <f>BRPL_EOD!R68-BRPL_ISGS_exbus!R68</f>
        <v>-1.7738841449244092E-4</v>
      </c>
      <c r="S68" s="24">
        <f>BRPL_EOD!S68-BRPL_ISGS_exbus!S68</f>
        <v>4.9133703148438457E-3</v>
      </c>
      <c r="T68" s="24">
        <f>BRPL_EOD!T68-BRPL_ISGS_exbus!T68</f>
        <v>-7.3430201342272738E-4</v>
      </c>
      <c r="U68" s="24">
        <f>BRPL_EOD!U68-BRPL_ISGS_exbus!U68</f>
        <v>-7.6720461010637564E-4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-2.0508966384795713E-3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7.2606346122938703E-4</v>
      </c>
      <c r="L69" s="24">
        <f>BRPL_EOD!L69-BRPL_ISGS_exbus!L69</f>
        <v>5.1041179528965586E-4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-3.5213079743359188E-3</v>
      </c>
      <c r="R69" s="24">
        <f>BRPL_EOD!R69-BRPL_ISGS_exbus!R69</f>
        <v>1.638484246758054E-3</v>
      </c>
      <c r="S69" s="24">
        <f>BRPL_EOD!S69-BRPL_ISGS_exbus!S69</f>
        <v>5.1808491898608366E-3</v>
      </c>
      <c r="T69" s="24">
        <f>BRPL_EOD!T69-BRPL_ISGS_exbus!T69</f>
        <v>-7.3430201342272738E-4</v>
      </c>
      <c r="U69" s="24">
        <f>BRPL_EOD!U69-BRPL_ISGS_exbus!U69</f>
        <v>-7.6720461010637564E-4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-2.0508966384795713E-3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7.2606346122938703E-4</v>
      </c>
      <c r="L70" s="24">
        <f>BRPL_EOD!L70-BRPL_ISGS_exbus!L70</f>
        <v>6.27742948228871E-4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-9.4001990049363826E-4</v>
      </c>
      <c r="Q70" s="24">
        <f>BRPL_EOD!Q70-BRPL_ISGS_exbus!Q70</f>
        <v>-3.5213079743359188E-3</v>
      </c>
      <c r="R70" s="24">
        <f>BRPL_EOD!R70-BRPL_ISGS_exbus!R70</f>
        <v>1.638484246758054E-3</v>
      </c>
      <c r="S70" s="24">
        <f>BRPL_EOD!S70-BRPL_ISGS_exbus!S70</f>
        <v>5.1808491898608366E-3</v>
      </c>
      <c r="T70" s="24">
        <f>BRPL_EOD!T70-BRPL_ISGS_exbus!T70</f>
        <v>-7.3430201342272738E-4</v>
      </c>
      <c r="U70" s="24">
        <f>BRPL_EOD!U70-BRPL_ISGS_exbus!U70</f>
        <v>-7.6720461010637564E-4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-2.0508966384795713E-3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-2.3241936572730992E-3</v>
      </c>
      <c r="L71" s="24">
        <f>BRPL_EOD!L71-BRPL_ISGS_exbus!L71</f>
        <v>5.6973938104576405E-4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-3.5213079743359188E-3</v>
      </c>
      <c r="R71" s="24">
        <f>BRPL_EOD!R71-BRPL_ISGS_exbus!R71</f>
        <v>5.5298073522536129E-3</v>
      </c>
      <c r="S71" s="24">
        <f>BRPL_EOD!S71-BRPL_ISGS_exbus!S71</f>
        <v>3.2461156899810106E-3</v>
      </c>
      <c r="T71" s="24">
        <f>BRPL_EOD!T71-BRPL_ISGS_exbus!T71</f>
        <v>-7.3430201342272738E-4</v>
      </c>
      <c r="U71" s="24">
        <f>BRPL_EOD!U71-BRPL_ISGS_exbus!U71</f>
        <v>-8.3846458234404508E-4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-2.0508966384795713E-3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-3.1829747504730221E-3</v>
      </c>
      <c r="L72" s="24">
        <f>BRPL_EOD!L72-BRPL_ISGS_exbus!L72</f>
        <v>5.6973938104576405E-4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-3.5213079743359188E-3</v>
      </c>
      <c r="R72" s="24">
        <f>BRPL_EOD!R72-BRPL_ISGS_exbus!R72</f>
        <v>5.5298073522536129E-3</v>
      </c>
      <c r="S72" s="24">
        <f>BRPL_EOD!S72-BRPL_ISGS_exbus!S72</f>
        <v>3.2461156899810106E-3</v>
      </c>
      <c r="T72" s="24">
        <f>BRPL_EOD!T72-BRPL_ISGS_exbus!T72</f>
        <v>-7.3430201342272738E-4</v>
      </c>
      <c r="U72" s="24">
        <f>BRPL_EOD!U72-BRPL_ISGS_exbus!U72</f>
        <v>6.6368841611108564E-4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-2.0508966384795713E-3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7.2606346122938703E-4</v>
      </c>
      <c r="L73" s="24">
        <f>BRPL_EOD!L73-BRPL_ISGS_exbus!L73</f>
        <v>5.6973938104576405E-4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-9.4001990049363826E-4</v>
      </c>
      <c r="Q73" s="24">
        <f>BRPL_EOD!Q73-BRPL_ISGS_exbus!Q73</f>
        <v>-3.5213079743359188E-3</v>
      </c>
      <c r="R73" s="24">
        <f>BRPL_EOD!R73-BRPL_ISGS_exbus!R73</f>
        <v>5.5298073522536129E-3</v>
      </c>
      <c r="S73" s="24">
        <f>BRPL_EOD!S73-BRPL_ISGS_exbus!S73</f>
        <v>3.2461156899810106E-3</v>
      </c>
      <c r="T73" s="24">
        <f>BRPL_EOD!T73-BRPL_ISGS_exbus!T73</f>
        <v>-7.3430201342272738E-4</v>
      </c>
      <c r="U73" s="24">
        <f>BRPL_EOD!U73-BRPL_ISGS_exbus!U73</f>
        <v>6.6368841611108564E-4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-2.0508966384795713E-3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7.2606346122938703E-4</v>
      </c>
      <c r="L74" s="24">
        <f>BRPL_EOD!L74-BRPL_ISGS_exbus!L74</f>
        <v>5.6973938104576405E-4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-9.4001990049363826E-4</v>
      </c>
      <c r="Q74" s="24">
        <f>BRPL_EOD!Q74-BRPL_ISGS_exbus!Q74</f>
        <v>-3.5213079743359188E-3</v>
      </c>
      <c r="R74" s="24">
        <f>BRPL_EOD!R74-BRPL_ISGS_exbus!R74</f>
        <v>5.5298073522536129E-3</v>
      </c>
      <c r="S74" s="24">
        <f>BRPL_EOD!S74-BRPL_ISGS_exbus!S74</f>
        <v>3.2461156899810106E-3</v>
      </c>
      <c r="T74" s="24">
        <f>BRPL_EOD!T74-BRPL_ISGS_exbus!T74</f>
        <v>-7.3430201342272738E-4</v>
      </c>
      <c r="U74" s="24">
        <f>BRPL_EOD!U74-BRPL_ISGS_exbus!U74</f>
        <v>6.6368841611108564E-4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-2.0508966384795713E-3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-1.8132347989876507E-3</v>
      </c>
      <c r="L75" s="24">
        <f>BRPL_EOD!L75-BRPL_ISGS_exbus!L75</f>
        <v>0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-9.4001990049363826E-4</v>
      </c>
      <c r="Q75" s="24">
        <f>BRPL_EOD!Q75-BRPL_ISGS_exbus!Q75</f>
        <v>-3.5213079743359188E-3</v>
      </c>
      <c r="R75" s="24">
        <f>BRPL_EOD!R75-BRPL_ISGS_exbus!R75</f>
        <v>5.5298073522536129E-3</v>
      </c>
      <c r="S75" s="24">
        <f>BRPL_EOD!S75-BRPL_ISGS_exbus!S75</f>
        <v>3.2461156899810106E-3</v>
      </c>
      <c r="T75" s="24">
        <f>BRPL_EOD!T75-BRPL_ISGS_exbus!T75</f>
        <v>-7.3430201342272738E-4</v>
      </c>
      <c r="U75" s="24">
        <f>BRPL_EOD!U75-BRPL_ISGS_exbus!U75</f>
        <v>6.6368841611108564E-4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-2.0508966384795713E-3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-1.8132347989876507E-3</v>
      </c>
      <c r="L76" s="24">
        <f>BRPL_EOD!L76-BRPL_ISGS_exbus!L76</f>
        <v>9.1103174905526885E-4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-9.4001990049363826E-4</v>
      </c>
      <c r="Q76" s="24">
        <f>BRPL_EOD!Q76-BRPL_ISGS_exbus!Q76</f>
        <v>-3.5213079743359188E-3</v>
      </c>
      <c r="R76" s="24">
        <f>BRPL_EOD!R76-BRPL_ISGS_exbus!R76</f>
        <v>5.5298073522536129E-3</v>
      </c>
      <c r="S76" s="24">
        <f>BRPL_EOD!S76-BRPL_ISGS_exbus!S76</f>
        <v>3.2461156899810106E-3</v>
      </c>
      <c r="T76" s="24">
        <f>BRPL_EOD!T76-BRPL_ISGS_exbus!T76</f>
        <v>-7.3430201342272738E-4</v>
      </c>
      <c r="U76" s="24">
        <f>BRPL_EOD!U76-BRPL_ISGS_exbus!U76</f>
        <v>6.6368841611108564E-4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-2.0508966384795713E-3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1.544703025160743E-3</v>
      </c>
      <c r="L77" s="24">
        <f>BRPL_EOD!L77-BRPL_ISGS_exbus!L77</f>
        <v>7.8488916408403497E-4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-9.4001990049363826E-4</v>
      </c>
      <c r="Q77" s="24">
        <f>BRPL_EOD!Q77-BRPL_ISGS_exbus!Q77</f>
        <v>-3.5213079743359188E-3</v>
      </c>
      <c r="R77" s="24">
        <f>BRPL_EOD!R77-BRPL_ISGS_exbus!R77</f>
        <v>-1.7738841449244092E-4</v>
      </c>
      <c r="S77" s="24">
        <f>BRPL_EOD!S77-BRPL_ISGS_exbus!S77</f>
        <v>4.9133703148438457E-3</v>
      </c>
      <c r="T77" s="24">
        <f>BRPL_EOD!T77-BRPL_ISGS_exbus!T77</f>
        <v>-7.3430201342272738E-4</v>
      </c>
      <c r="U77" s="24">
        <f>BRPL_EOD!U77-BRPL_ISGS_exbus!U77</f>
        <v>6.6368841611108564E-4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-2.0508966384795713E-3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1.544703025160743E-3</v>
      </c>
      <c r="L78" s="24">
        <f>BRPL_EOD!L78-BRPL_ISGS_exbus!L78</f>
        <v>0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-9.4001990049363826E-4</v>
      </c>
      <c r="Q78" s="24">
        <f>BRPL_EOD!Q78-BRPL_ISGS_exbus!Q78</f>
        <v>-3.5213079743359188E-3</v>
      </c>
      <c r="R78" s="24">
        <f>BRPL_EOD!R78-BRPL_ISGS_exbus!R78</f>
        <v>-1.7738841449244092E-4</v>
      </c>
      <c r="S78" s="24">
        <f>BRPL_EOD!S78-BRPL_ISGS_exbus!S78</f>
        <v>4.9133703148438457E-3</v>
      </c>
      <c r="T78" s="24">
        <f>BRPL_EOD!T78-BRPL_ISGS_exbus!T78</f>
        <v>-7.3430201342272738E-4</v>
      </c>
      <c r="U78" s="24">
        <f>BRPL_EOD!U78-BRPL_ISGS_exbus!U78</f>
        <v>6.6368841611108564E-4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-2.0508966384795713E-3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1.544703025160743E-3</v>
      </c>
      <c r="L79" s="24">
        <f>BRPL_EOD!L79-BRPL_ISGS_exbus!L79</f>
        <v>0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-9.4001990049363826E-4</v>
      </c>
      <c r="Q79" s="24">
        <f>BRPL_EOD!Q79-BRPL_ISGS_exbus!Q79</f>
        <v>-3.5213079743359188E-3</v>
      </c>
      <c r="R79" s="24">
        <f>BRPL_EOD!R79-BRPL_ISGS_exbus!R79</f>
        <v>-1.7738841449244092E-4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6.6368841611108564E-4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-2.0508966384795713E-3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1.544703025160743E-3</v>
      </c>
      <c r="L80" s="24">
        <f>BRPL_EOD!L80-BRPL_ISGS_exbus!L80</f>
        <v>0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-9.4001990049363826E-4</v>
      </c>
      <c r="Q80" s="24">
        <f>BRPL_EOD!Q80-BRPL_ISGS_exbus!Q80</f>
        <v>-3.5213079743359188E-3</v>
      </c>
      <c r="R80" s="24">
        <f>BRPL_EOD!R80-BRPL_ISGS_exbus!R80</f>
        <v>-1.7738841449244092E-4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6.6368841611108564E-4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-2.0508966384795713E-3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1.544703025160743E-3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-9.4001990049363826E-4</v>
      </c>
      <c r="Q81" s="24">
        <f>BRPL_EOD!Q81-BRPL_ISGS_exbus!Q81</f>
        <v>-3.5213079743359188E-3</v>
      </c>
      <c r="R81" s="24">
        <f>BRPL_EOD!R81-BRPL_ISGS_exbus!R81</f>
        <v>-1.7738841449244092E-4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6.6368841611108564E-4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-2.0508966384795713E-3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-1.5002298733293173E-3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-9.4001990049363826E-4</v>
      </c>
      <c r="Q82" s="24">
        <f>BRPL_EOD!Q82-BRPL_ISGS_exbus!Q82</f>
        <v>-3.5213079743359188E-3</v>
      </c>
      <c r="R82" s="24">
        <f>BRPL_EOD!R82-BRPL_ISGS_exbus!R82</f>
        <v>-1.7738841449244092E-4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6.6368841611108564E-4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-2.0508966384795713E-3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-1.5002298733293173E-3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-9.4001990049363826E-4</v>
      </c>
      <c r="Q83" s="24">
        <f>BRPL_EOD!Q83-BRPL_ISGS_exbus!Q83</f>
        <v>-3.5213079743359188E-3</v>
      </c>
      <c r="R83" s="24">
        <f>BRPL_EOD!R83-BRPL_ISGS_exbus!R83</f>
        <v>-1.7738841449244092E-4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6.6368841611108564E-4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-2.0508966384795713E-3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-9.4001990049363826E-4</v>
      </c>
      <c r="Q84" s="24">
        <f>BRPL_EOD!Q84-BRPL_ISGS_exbus!Q84</f>
        <v>-3.5213079743359188E-3</v>
      </c>
      <c r="R84" s="24">
        <f>BRPL_EOD!R84-BRPL_ISGS_exbus!R84</f>
        <v>-1.7738841449244092E-4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6.6368841611108564E-4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-2.0508966384795713E-3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-9.4001990049363826E-4</v>
      </c>
      <c r="Q85" s="24">
        <f>BRPL_EOD!Q85-BRPL_ISGS_exbus!Q85</f>
        <v>-3.5213079743359188E-3</v>
      </c>
      <c r="R85" s="24">
        <f>BRPL_EOD!R85-BRPL_ISGS_exbus!R85</f>
        <v>-1.7738841449244092E-4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6.6368841611108564E-4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-2.0508966384795713E-3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-9.4001990049363826E-4</v>
      </c>
      <c r="Q86" s="24">
        <f>BRPL_EOD!Q86-BRPL_ISGS_exbus!Q86</f>
        <v>-3.5213079743359188E-3</v>
      </c>
      <c r="R86" s="24">
        <f>BRPL_EOD!R86-BRPL_ISGS_exbus!R86</f>
        <v>-1.7738841449244092E-4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6.6368841611108564E-4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-2.0508966384795713E-3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-9.4001990049363826E-4</v>
      </c>
      <c r="Q87" s="24">
        <f>BRPL_EOD!Q87-BRPL_ISGS_exbus!Q87</f>
        <v>-3.5213079743359188E-3</v>
      </c>
      <c r="R87" s="24">
        <f>BRPL_EOD!R87-BRPL_ISGS_exbus!R87</f>
        <v>-1.7738841449244092E-4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6.6368841611108564E-4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-2.0508966384795713E-3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-9.4001990049363826E-4</v>
      </c>
      <c r="Q88" s="24">
        <f>BRPL_EOD!Q88-BRPL_ISGS_exbus!Q88</f>
        <v>-3.5213079743359188E-3</v>
      </c>
      <c r="R88" s="24">
        <f>BRPL_EOD!R88-BRPL_ISGS_exbus!R88</f>
        <v>-1.7738841449244092E-4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6.6368841611108564E-4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-2.0508966384795713E-3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-9.4001990049363826E-4</v>
      </c>
      <c r="Q89" s="24">
        <f>BRPL_EOD!Q89-BRPL_ISGS_exbus!Q89</f>
        <v>-3.5213079743359188E-3</v>
      </c>
      <c r="R89" s="24">
        <f>BRPL_EOD!R89-BRPL_ISGS_exbus!R89</f>
        <v>-1.7738841449244092E-4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6.6368841611108564E-4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-2.0508966384795713E-3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-9.4001990049363826E-4</v>
      </c>
      <c r="Q90" s="24">
        <f>BRPL_EOD!Q90-BRPL_ISGS_exbus!Q90</f>
        <v>-3.5213079743359188E-3</v>
      </c>
      <c r="R90" s="24">
        <f>BRPL_EOD!R90-BRPL_ISGS_exbus!R90</f>
        <v>-1.7738841449244092E-4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6.6368841611108564E-4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-2.0508966384795713E-3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-9.4001990049363826E-4</v>
      </c>
      <c r="Q91" s="24">
        <f>BRPL_EOD!Q91-BRPL_ISGS_exbus!Q91</f>
        <v>-3.5213079743359188E-3</v>
      </c>
      <c r="R91" s="24">
        <f>BRPL_EOD!R91-BRPL_ISGS_exbus!R91</f>
        <v>-1.7738841449244092E-4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6.6368841611108564E-4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-2.0508966384795713E-3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-9.4001990049363826E-4</v>
      </c>
      <c r="Q92" s="24">
        <f>BRPL_EOD!Q92-BRPL_ISGS_exbus!Q92</f>
        <v>-3.5213079743359188E-3</v>
      </c>
      <c r="R92" s="24">
        <f>BRPL_EOD!R92-BRPL_ISGS_exbus!R92</f>
        <v>-1.7738841449244092E-4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6.6368841611108564E-4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-2.0508966384795713E-3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-9.4001990049363826E-4</v>
      </c>
      <c r="Q93" s="24">
        <f>BRPL_EOD!Q93-BRPL_ISGS_exbus!Q93</f>
        <v>-3.5213079743359188E-3</v>
      </c>
      <c r="R93" s="24">
        <f>BRPL_EOD!R93-BRPL_ISGS_exbus!R93</f>
        <v>-1.7738841449244092E-4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6.6368841611108564E-4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-2.0508966384795713E-3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-9.4001990049363826E-4</v>
      </c>
      <c r="Q94" s="24">
        <f>BRPL_EOD!Q94-BRPL_ISGS_exbus!Q94</f>
        <v>-3.5213079743359188E-3</v>
      </c>
      <c r="R94" s="24">
        <f>BRPL_EOD!R94-BRPL_ISGS_exbus!R94</f>
        <v>-1.7738841449244092E-4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6.6368841611108564E-4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-2.0508966384795713E-3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-9.4001990049363826E-4</v>
      </c>
      <c r="Q95" s="24">
        <f>BRPL_EOD!Q95-BRPL_ISGS_exbus!Q95</f>
        <v>-3.5213079743359188E-3</v>
      </c>
      <c r="R95" s="24">
        <f>BRPL_EOD!R95-BRPL_ISGS_exbus!R95</f>
        <v>-1.7738841449244092E-4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6.6368841611108564E-4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-2.0508966384795713E-3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-9.4001990049363826E-4</v>
      </c>
      <c r="Q96" s="24">
        <f>BRPL_EOD!Q96-BRPL_ISGS_exbus!Q96</f>
        <v>-3.5213079743359188E-3</v>
      </c>
      <c r="R96" s="24">
        <f>BRPL_EOD!R96-BRPL_ISGS_exbus!R96</f>
        <v>-1.7738841449244092E-4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6.6368841611108564E-4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-2.0508966384795713E-3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-9.4001990049363826E-4</v>
      </c>
      <c r="Q97" s="24">
        <f>BRPL_EOD!Q97-BRPL_ISGS_exbus!Q97</f>
        <v>-3.5213079743359188E-3</v>
      </c>
      <c r="R97" s="24">
        <f>BRPL_EOD!R97-BRPL_ISGS_exbus!R97</f>
        <v>-1.7738841449244092E-4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6.6368841611108564E-4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-2.0508966384795713E-3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-9.4001990049363826E-4</v>
      </c>
      <c r="Q98" s="24">
        <f>BRPL_EOD!Q98-BRPL_ISGS_exbus!Q98</f>
        <v>-3.5213079743359188E-3</v>
      </c>
      <c r="R98" s="24">
        <f>BRPL_EOD!R98-BRPL_ISGS_exbus!R98</f>
        <v>-1.7738841449244092E-4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6.6368841611108564E-4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-2.0508966384795713E-3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-3.3240833397840674E-5</v>
      </c>
      <c r="L99" s="24">
        <f>BRPL_EOD!L99-BRPL_ISGS_exbus!L99</f>
        <v>4.7324159406225697E-6</v>
      </c>
      <c r="M99" s="24">
        <f>BRPL_EOD!M99-BRPL_ISGS_exbus!M99</f>
        <v>3.2684552258022137E-6</v>
      </c>
      <c r="N99" s="24">
        <f>BRPL_EOD!N99-BRPL_ISGS_exbus!N99</f>
        <v>-4.1166162820571728E-5</v>
      </c>
      <c r="O99" s="24">
        <f>BRPL_EOD!O99-BRPL_ISGS_exbus!O99</f>
        <v>-3.1939845752226859E-5</v>
      </c>
      <c r="P99" s="24">
        <f>BRPL_EOD!P99-BRPL_ISGS_exbus!P99</f>
        <v>-1.9895186489149452E-5</v>
      </c>
      <c r="Q99" s="24">
        <f>BRPL_EOD!Q99-BRPL_ISGS_exbus!Q99</f>
        <v>-1.4166369141699331E-5</v>
      </c>
      <c r="R99" s="24">
        <f>BRPL_EOD!R99-BRPL_ISGS_exbus!R99</f>
        <v>4.9127916816493755E-5</v>
      </c>
      <c r="S99" s="24">
        <f>BRPL_EOD!S99-BRPL_ISGS_exbus!S99</f>
        <v>4.2800120462704871E-5</v>
      </c>
      <c r="T99" s="24">
        <f>BRPL_EOD!T99-BRPL_ISGS_exbus!T99</f>
        <v>-1.377468070255794E-5</v>
      </c>
      <c r="U99" s="24">
        <f>BRPL_EOD!U99-BRPL_ISGS_exbus!U99</f>
        <v>1.5771270183151387E-6</v>
      </c>
      <c r="V99" s="24">
        <f>BRPL_EOD!V99-BRPL_ISGS_exbus!V99</f>
        <v>1.9933881376998919E-5</v>
      </c>
      <c r="W99" s="24">
        <f>BRPL_EOD!W99-BRPL_ISGS_exbus!W99</f>
        <v>-1.9936200334530474E-4</v>
      </c>
      <c r="X99" s="24">
        <f>BRPL_EOD!X99-BRPL_ISGS_exbus!X99</f>
        <v>-4.1604445275345014E-5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471.02</v>
      </c>
      <c r="C3" s="196">
        <f>PPCL_NG!P3+PPCL_Spot!P3+GT_NG!P3+GT_Spot!P3+Bawana_NG!P3+Bawana_RLNG!P3+Bawana_Spot!P3</f>
        <v>471.1785910713478</v>
      </c>
      <c r="D3" s="197">
        <f t="shared" ref="D3:D66" si="0">B3-C3</f>
        <v>-0.15859107134781425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135.70554153487021</v>
      </c>
      <c r="G3" s="197">
        <f t="shared" ref="G3:G66" si="1">E3-F3</f>
        <v>-0.10554153487021267</v>
      </c>
      <c r="H3" s="196">
        <f>PPCL_NG!K3+PPCL_Spot!K3+GT_NG!K3+GT_Spot!K3+Bawana_NG!K3+Bawana_RLNG!K3+Bawana_Spot!K3</f>
        <v>23.32</v>
      </c>
      <c r="I3" s="196">
        <f>PPCL_NG!R3+PPCL_Spot!R3+GT_NG!R3+GT_Spot!R3+Bawana_NG!R3+Bawana_RLNG!R3+Bawana_Spot!R3</f>
        <v>23.319771883910786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111.72</v>
      </c>
      <c r="L3" s="196">
        <f>PPCL_NG!S3+PPCL_Spot!S3+GT_NG!S3+GT_Spot!S3+Bawana_NG!S3+Bawana_RLNG!S3+Bawana_Spot!S3</f>
        <v>111.74712737380943</v>
      </c>
      <c r="M3" s="197">
        <f t="shared" ref="M3:M66" si="3">K3-L3</f>
        <v>-2.7127373809435085E-2</v>
      </c>
      <c r="N3" s="196">
        <f>PPCL_NG!M3+PPCL_Spot!M3+GT_NG!M3+GT_Spot!M3+Bawana_NG!M3+Bawana_RLNG!M3+Bawana_Spot!M3</f>
        <v>208.49</v>
      </c>
      <c r="O3" s="196">
        <f>PPCL_NG!T3+PPCL_Spot!T3+GT_NG!T3+GT_Spot!T3+Bawana_NG!T3+Bawana_RLNG!T3+Bawana_Spot!T3</f>
        <v>208.6489681360618</v>
      </c>
      <c r="P3" s="197">
        <f t="shared" ref="P3:P66" si="4">N3-O3</f>
        <v>-0.15896813606178739</v>
      </c>
      <c r="Q3" s="197">
        <f>D3+G3+J3+M3+P3</f>
        <v>-0.45000000000003482</v>
      </c>
    </row>
    <row r="4" spans="1:17">
      <c r="A4" s="33" t="s">
        <v>46</v>
      </c>
      <c r="B4" s="196">
        <f>PPCL_NG!I4+PPCL_Spot!I4+GT_NG!I4+GT_Spot!I4+Bawana_NG!I4+Bawana_RLNG!I4+Bawana_Spot!I4</f>
        <v>471.02</v>
      </c>
      <c r="C4" s="196">
        <f>PPCL_NG!P4+PPCL_Spot!P4+GT_NG!P4+GT_Spot!P4+Bawana_NG!P4+Bawana_RLNG!P4+Bawana_Spot!P4</f>
        <v>471.1785910713478</v>
      </c>
      <c r="D4" s="197">
        <f t="shared" si="0"/>
        <v>-0.15859107134781425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135.70554153487021</v>
      </c>
      <c r="G4" s="197">
        <f t="shared" si="1"/>
        <v>-0.10554153487021267</v>
      </c>
      <c r="H4" s="196">
        <f>PPCL_NG!K4+PPCL_Spot!K4+GT_NG!K4+GT_Spot!K4+Bawana_NG!K4+Bawana_RLNG!K4+Bawana_Spot!K4</f>
        <v>23.32</v>
      </c>
      <c r="I4" s="196">
        <f>PPCL_NG!R4+PPCL_Spot!R4+GT_NG!R4+GT_Spot!R4+Bawana_NG!R4+Bawana_RLNG!R4+Bawana_Spot!R4</f>
        <v>23.319771883910786</v>
      </c>
      <c r="J4" s="197">
        <f t="shared" si="2"/>
        <v>2.281160892145806E-4</v>
      </c>
      <c r="K4" s="196">
        <f>PPCL_NG!L4+PPCL_Spot!L4+GT_NG!L4+GT_Spot!L4+Bawana_NG!L4+Bawana_RLNG!L4+Bawana_Spot!L4</f>
        <v>111.72</v>
      </c>
      <c r="L4" s="196">
        <f>PPCL_NG!S4+PPCL_Spot!S4+GT_NG!S4+GT_Spot!S4+Bawana_NG!S4+Bawana_RLNG!S4+Bawana_Spot!S4</f>
        <v>111.74712737380943</v>
      </c>
      <c r="M4" s="197">
        <f t="shared" si="3"/>
        <v>-2.7127373809435085E-2</v>
      </c>
      <c r="N4" s="196">
        <f>PPCL_NG!M4+PPCL_Spot!M4+GT_NG!M4+GT_Spot!M4+Bawana_NG!M4+Bawana_RLNG!M4+Bawana_Spot!M4</f>
        <v>208.49</v>
      </c>
      <c r="O4" s="196">
        <f>PPCL_NG!T4+PPCL_Spot!T4+GT_NG!T4+GT_Spot!T4+Bawana_NG!T4+Bawana_RLNG!T4+Bawana_Spot!T4</f>
        <v>208.6489681360618</v>
      </c>
      <c r="P4" s="197">
        <f t="shared" si="4"/>
        <v>-0.15896813606178739</v>
      </c>
      <c r="Q4" s="197">
        <f t="shared" ref="Q4:Q67" si="5">D4+G4+J4+M4+P4</f>
        <v>-0.45000000000003482</v>
      </c>
    </row>
    <row r="5" spans="1:17">
      <c r="A5" s="33" t="s">
        <v>47</v>
      </c>
      <c r="B5" s="196">
        <f>PPCL_NG!I5+PPCL_Spot!I5+GT_NG!I5+GT_Spot!I5+Bawana_NG!I5+Bawana_RLNG!I5+Bawana_Spot!I5</f>
        <v>471.02</v>
      </c>
      <c r="C5" s="196">
        <f>PPCL_NG!P5+PPCL_Spot!P5+GT_NG!P5+GT_Spot!P5+Bawana_NG!P5+Bawana_RLNG!P5+Bawana_Spot!P5</f>
        <v>471.1785910713478</v>
      </c>
      <c r="D5" s="197">
        <f t="shared" si="0"/>
        <v>-0.15859107134781425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135.70554153487021</v>
      </c>
      <c r="G5" s="197">
        <f t="shared" si="1"/>
        <v>-0.10554153487021267</v>
      </c>
      <c r="H5" s="196">
        <f>PPCL_NG!K5+PPCL_Spot!K5+GT_NG!K5+GT_Spot!K5+Bawana_NG!K5+Bawana_RLNG!K5+Bawana_Spot!K5</f>
        <v>23.32</v>
      </c>
      <c r="I5" s="196">
        <f>PPCL_NG!R5+PPCL_Spot!R5+GT_NG!R5+GT_Spot!R5+Bawana_NG!R5+Bawana_RLNG!R5+Bawana_Spot!R5</f>
        <v>23.319771883910786</v>
      </c>
      <c r="J5" s="197">
        <f t="shared" si="2"/>
        <v>2.281160892145806E-4</v>
      </c>
      <c r="K5" s="196">
        <f>PPCL_NG!L5+PPCL_Spot!L5+GT_NG!L5+GT_Spot!L5+Bawana_NG!L5+Bawana_RLNG!L5+Bawana_Spot!L5</f>
        <v>111.72</v>
      </c>
      <c r="L5" s="196">
        <f>PPCL_NG!S5+PPCL_Spot!S5+GT_NG!S5+GT_Spot!S5+Bawana_NG!S5+Bawana_RLNG!S5+Bawana_Spot!S5</f>
        <v>111.74712737380943</v>
      </c>
      <c r="M5" s="197">
        <f t="shared" si="3"/>
        <v>-2.7127373809435085E-2</v>
      </c>
      <c r="N5" s="196">
        <f>PPCL_NG!M5+PPCL_Spot!M5+GT_NG!M5+GT_Spot!M5+Bawana_NG!M5+Bawana_RLNG!M5+Bawana_Spot!M5</f>
        <v>208.49</v>
      </c>
      <c r="O5" s="196">
        <f>PPCL_NG!T5+PPCL_Spot!T5+GT_NG!T5+GT_Spot!T5+Bawana_NG!T5+Bawana_RLNG!T5+Bawana_Spot!T5</f>
        <v>208.6489681360618</v>
      </c>
      <c r="P5" s="197">
        <f t="shared" si="4"/>
        <v>-0.15896813606178739</v>
      </c>
      <c r="Q5" s="197">
        <f t="shared" si="5"/>
        <v>-0.45000000000003482</v>
      </c>
    </row>
    <row r="6" spans="1:17">
      <c r="A6" s="33" t="s">
        <v>48</v>
      </c>
      <c r="B6" s="196">
        <f>PPCL_NG!I6+PPCL_Spot!I6+GT_NG!I6+GT_Spot!I6+Bawana_NG!I6+Bawana_RLNG!I6+Bawana_Spot!I6</f>
        <v>471.02</v>
      </c>
      <c r="C6" s="196">
        <f>PPCL_NG!P6+PPCL_Spot!P6+GT_NG!P6+GT_Spot!P6+Bawana_NG!P6+Bawana_RLNG!P6+Bawana_Spot!P6</f>
        <v>471.1785910713478</v>
      </c>
      <c r="D6" s="197">
        <f t="shared" si="0"/>
        <v>-0.15859107134781425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135.70554153487021</v>
      </c>
      <c r="G6" s="197">
        <f t="shared" si="1"/>
        <v>-0.10554153487021267</v>
      </c>
      <c r="H6" s="196">
        <f>PPCL_NG!K6+PPCL_Spot!K6+GT_NG!K6+GT_Spot!K6+Bawana_NG!K6+Bawana_RLNG!K6+Bawana_Spot!K6</f>
        <v>23.32</v>
      </c>
      <c r="I6" s="196">
        <f>PPCL_NG!R6+PPCL_Spot!R6+GT_NG!R6+GT_Spot!R6+Bawana_NG!R6+Bawana_RLNG!R6+Bawana_Spot!R6</f>
        <v>23.319771883910786</v>
      </c>
      <c r="J6" s="197">
        <f t="shared" si="2"/>
        <v>2.281160892145806E-4</v>
      </c>
      <c r="K6" s="196">
        <f>PPCL_NG!L6+PPCL_Spot!L6+GT_NG!L6+GT_Spot!L6+Bawana_NG!L6+Bawana_RLNG!L6+Bawana_Spot!L6</f>
        <v>111.72</v>
      </c>
      <c r="L6" s="196">
        <f>PPCL_NG!S6+PPCL_Spot!S6+GT_NG!S6+GT_Spot!S6+Bawana_NG!S6+Bawana_RLNG!S6+Bawana_Spot!S6</f>
        <v>111.74712737380943</v>
      </c>
      <c r="M6" s="197">
        <f t="shared" si="3"/>
        <v>-2.7127373809435085E-2</v>
      </c>
      <c r="N6" s="196">
        <f>PPCL_NG!M6+PPCL_Spot!M6+GT_NG!M6+GT_Spot!M6+Bawana_NG!M6+Bawana_RLNG!M6+Bawana_Spot!M6</f>
        <v>208.49</v>
      </c>
      <c r="O6" s="196">
        <f>PPCL_NG!T6+PPCL_Spot!T6+GT_NG!T6+GT_Spot!T6+Bawana_NG!T6+Bawana_RLNG!T6+Bawana_Spot!T6</f>
        <v>208.6489681360618</v>
      </c>
      <c r="P6" s="197">
        <f t="shared" si="4"/>
        <v>-0.15896813606178739</v>
      </c>
      <c r="Q6" s="197">
        <f t="shared" si="5"/>
        <v>-0.45000000000003482</v>
      </c>
    </row>
    <row r="7" spans="1:17">
      <c r="A7" s="33" t="s">
        <v>49</v>
      </c>
      <c r="B7" s="196">
        <f>PPCL_NG!I7+PPCL_Spot!I7+GT_NG!I7+GT_Spot!I7+Bawana_NG!I7+Bawana_RLNG!I7+Bawana_Spot!I7</f>
        <v>483.62</v>
      </c>
      <c r="C7" s="196">
        <f>PPCL_NG!P7+PPCL_Spot!P7+GT_NG!P7+GT_Spot!P7+Bawana_NG!P7+Bawana_RLNG!P7+Bawana_Spot!P7</f>
        <v>483.7780989030731</v>
      </c>
      <c r="D7" s="197">
        <f t="shared" si="0"/>
        <v>-0.15809890307309615</v>
      </c>
      <c r="E7" s="196">
        <f>PPCL_NG!J7+PPCL_Spot!J7+GT_NG!J7+GT_Spot!J7+Bawana_NG!J7+Bawana_RLNG!J7+Bawana_Spot!J7</f>
        <v>123</v>
      </c>
      <c r="F7" s="196">
        <f>PPCL_NG!Q7+PPCL_Spot!Q7+GT_NG!Q7+GT_Spot!Q7+Bawana_NG!Q7+Bawana_RLNG!Q7+Bawana_Spot!Q7</f>
        <v>123.10603370314489</v>
      </c>
      <c r="G7" s="197">
        <f t="shared" si="1"/>
        <v>-0.10603370314488814</v>
      </c>
      <c r="H7" s="196">
        <f>PPCL_NG!K7+PPCL_Spot!K7+GT_NG!K7+GT_Spot!K7+Bawana_NG!K7+Bawana_RLNG!K7+Bawana_Spot!K7</f>
        <v>23.32</v>
      </c>
      <c r="I7" s="196">
        <f>PPCL_NG!R7+PPCL_Spot!R7+GT_NG!R7+GT_Spot!R7+Bawana_NG!R7+Bawana_RLNG!R7+Bawana_Spot!R7</f>
        <v>23.319771883910786</v>
      </c>
      <c r="J7" s="197">
        <f t="shared" si="2"/>
        <v>2.281160892145806E-4</v>
      </c>
      <c r="K7" s="196">
        <f>PPCL_NG!L7+PPCL_Spot!L7+GT_NG!L7+GT_Spot!L7+Bawana_NG!L7+Bawana_RLNG!L7+Bawana_Spot!L7</f>
        <v>111.72</v>
      </c>
      <c r="L7" s="196">
        <f>PPCL_NG!S7+PPCL_Spot!S7+GT_NG!S7+GT_Spot!S7+Bawana_NG!S7+Bawana_RLNG!S7+Bawana_Spot!S7</f>
        <v>111.74712737380943</v>
      </c>
      <c r="M7" s="197">
        <f t="shared" si="3"/>
        <v>-2.7127373809435085E-2</v>
      </c>
      <c r="N7" s="196">
        <f>PPCL_NG!M7+PPCL_Spot!M7+GT_NG!M7+GT_Spot!M7+Bawana_NG!M7+Bawana_RLNG!M7+Bawana_Spot!M7</f>
        <v>168.49</v>
      </c>
      <c r="O7" s="196">
        <f>PPCL_NG!T7+PPCL_Spot!T7+GT_NG!T7+GT_Spot!T7+Bawana_NG!T7+Bawana_RLNG!T7+Bawana_Spot!T7</f>
        <v>168.6489681360618</v>
      </c>
      <c r="P7" s="197">
        <f t="shared" si="4"/>
        <v>-0.15896813606178739</v>
      </c>
      <c r="Q7" s="197">
        <f t="shared" si="5"/>
        <v>-0.44999999999999218</v>
      </c>
    </row>
    <row r="8" spans="1:17">
      <c r="A8" s="33" t="s">
        <v>50</v>
      </c>
      <c r="B8" s="196">
        <f>PPCL_NG!I8+PPCL_Spot!I8+GT_NG!I8+GT_Spot!I8+Bawana_NG!I8+Bawana_RLNG!I8+Bawana_Spot!I8</f>
        <v>483.62</v>
      </c>
      <c r="C8" s="196">
        <f>PPCL_NG!P8+PPCL_Spot!P8+GT_NG!P8+GT_Spot!P8+Bawana_NG!P8+Bawana_RLNG!P8+Bawana_Spot!P8</f>
        <v>483.7780989030731</v>
      </c>
      <c r="D8" s="197">
        <f t="shared" si="0"/>
        <v>-0.15809890307309615</v>
      </c>
      <c r="E8" s="196">
        <f>PPCL_NG!J8+PPCL_Spot!J8+GT_NG!J8+GT_Spot!J8+Bawana_NG!J8+Bawana_RLNG!J8+Bawana_Spot!J8</f>
        <v>123</v>
      </c>
      <c r="F8" s="196">
        <f>PPCL_NG!Q8+PPCL_Spot!Q8+GT_NG!Q8+GT_Spot!Q8+Bawana_NG!Q8+Bawana_RLNG!Q8+Bawana_Spot!Q8</f>
        <v>123.10603370314489</v>
      </c>
      <c r="G8" s="197">
        <f t="shared" si="1"/>
        <v>-0.10603370314488814</v>
      </c>
      <c r="H8" s="196">
        <f>PPCL_NG!K8+PPCL_Spot!K8+GT_NG!K8+GT_Spot!K8+Bawana_NG!K8+Bawana_RLNG!K8+Bawana_Spot!K8</f>
        <v>23.32</v>
      </c>
      <c r="I8" s="196">
        <f>PPCL_NG!R8+PPCL_Spot!R8+GT_NG!R8+GT_Spot!R8+Bawana_NG!R8+Bawana_RLNG!R8+Bawana_Spot!R8</f>
        <v>23.319771883910786</v>
      </c>
      <c r="J8" s="197">
        <f t="shared" si="2"/>
        <v>2.281160892145806E-4</v>
      </c>
      <c r="K8" s="196">
        <f>PPCL_NG!L8+PPCL_Spot!L8+GT_NG!L8+GT_Spot!L8+Bawana_NG!L8+Bawana_RLNG!L8+Bawana_Spot!L8</f>
        <v>111.72</v>
      </c>
      <c r="L8" s="196">
        <f>PPCL_NG!S8+PPCL_Spot!S8+GT_NG!S8+GT_Spot!S8+Bawana_NG!S8+Bawana_RLNG!S8+Bawana_Spot!S8</f>
        <v>111.74712737380943</v>
      </c>
      <c r="M8" s="197">
        <f t="shared" si="3"/>
        <v>-2.7127373809435085E-2</v>
      </c>
      <c r="N8" s="196">
        <f>PPCL_NG!M8+PPCL_Spot!M8+GT_NG!M8+GT_Spot!M8+Bawana_NG!M8+Bawana_RLNG!M8+Bawana_Spot!M8</f>
        <v>168.49</v>
      </c>
      <c r="O8" s="196">
        <f>PPCL_NG!T8+PPCL_Spot!T8+GT_NG!T8+GT_Spot!T8+Bawana_NG!T8+Bawana_RLNG!T8+Bawana_Spot!T8</f>
        <v>168.6489681360618</v>
      </c>
      <c r="P8" s="197">
        <f t="shared" si="4"/>
        <v>-0.15896813606178739</v>
      </c>
      <c r="Q8" s="197">
        <f t="shared" si="5"/>
        <v>-0.44999999999999218</v>
      </c>
    </row>
    <row r="9" spans="1:17">
      <c r="A9" s="33" t="s">
        <v>51</v>
      </c>
      <c r="B9" s="196">
        <f>PPCL_NG!I9+PPCL_Spot!I9+GT_NG!I9+GT_Spot!I9+Bawana_NG!I9+Bawana_RLNG!I9+Bawana_Spot!I9</f>
        <v>410.62</v>
      </c>
      <c r="C9" s="196">
        <f>PPCL_NG!P9+PPCL_Spot!P9+GT_NG!P9+GT_Spot!P9+Bawana_NG!P9+Bawana_RLNG!P9+Bawana_Spot!P9</f>
        <v>410.7779426591764</v>
      </c>
      <c r="D9" s="197">
        <f t="shared" si="0"/>
        <v>-0.15794265917639905</v>
      </c>
      <c r="E9" s="196">
        <f>PPCL_NG!J9+PPCL_Spot!J9+GT_NG!J9+GT_Spot!J9+Bawana_NG!J9+Bawana_RLNG!J9+Bawana_Spot!J9</f>
        <v>123</v>
      </c>
      <c r="F9" s="196">
        <f>PPCL_NG!Q9+PPCL_Spot!Q9+GT_NG!Q9+GT_Spot!Q9+Bawana_NG!Q9+Bawana_RLNG!Q9+Bawana_Spot!Q9</f>
        <v>123.10603370314489</v>
      </c>
      <c r="G9" s="197">
        <f t="shared" si="1"/>
        <v>-0.10603370314488814</v>
      </c>
      <c r="H9" s="196">
        <f>PPCL_NG!K9+PPCL_Spot!K9+GT_NG!K9+GT_Spot!K9+Bawana_NG!K9+Bawana_RLNG!K9+Bawana_Spot!K9</f>
        <v>23.32</v>
      </c>
      <c r="I9" s="196">
        <f>PPCL_NG!R9+PPCL_Spot!R9+GT_NG!R9+GT_Spot!R9+Bawana_NG!R9+Bawana_RLNG!R9+Bawana_Spot!R9</f>
        <v>23.319771883910786</v>
      </c>
      <c r="J9" s="197">
        <f t="shared" si="2"/>
        <v>2.281160892145806E-4</v>
      </c>
      <c r="K9" s="196">
        <f>PPCL_NG!L9+PPCL_Spot!L9+GT_NG!L9+GT_Spot!L9+Bawana_NG!L9+Bawana_RLNG!L9+Bawana_Spot!L9</f>
        <v>107.72</v>
      </c>
      <c r="L9" s="196">
        <f>PPCL_NG!S9+PPCL_Spot!S9+GT_NG!S9+GT_Spot!S9+Bawana_NG!S9+Bawana_RLNG!S9+Bawana_Spot!S9</f>
        <v>107.74728361770616</v>
      </c>
      <c r="M9" s="197">
        <f t="shared" si="3"/>
        <v>-2.7283617706160612E-2</v>
      </c>
      <c r="N9" s="196">
        <f>PPCL_NG!M9+PPCL_Spot!M9+GT_NG!M9+GT_Spot!M9+Bawana_NG!M9+Bawana_RLNG!M9+Bawana_Spot!M9</f>
        <v>168.49</v>
      </c>
      <c r="O9" s="196">
        <f>PPCL_NG!T9+PPCL_Spot!T9+GT_NG!T9+GT_Spot!T9+Bawana_NG!T9+Bawana_RLNG!T9+Bawana_Spot!T9</f>
        <v>168.6489681360618</v>
      </c>
      <c r="P9" s="197">
        <f t="shared" si="4"/>
        <v>-0.15896813606178739</v>
      </c>
      <c r="Q9" s="197">
        <f t="shared" si="5"/>
        <v>-0.45000000000002061</v>
      </c>
    </row>
    <row r="10" spans="1:17">
      <c r="A10" s="33" t="s">
        <v>52</v>
      </c>
      <c r="B10" s="196">
        <f>PPCL_NG!I10+PPCL_Spot!I10+GT_NG!I10+GT_Spot!I10+Bawana_NG!I10+Bawana_RLNG!I10+Bawana_Spot!I10</f>
        <v>360.62</v>
      </c>
      <c r="C10" s="196">
        <f>PPCL_NG!P10+PPCL_Spot!P10+GT_NG!P10+GT_Spot!P10+Bawana_NG!P10+Bawana_RLNG!P10+Bawana_Spot!P10</f>
        <v>360.7779426591764</v>
      </c>
      <c r="D10" s="197">
        <f t="shared" si="0"/>
        <v>-0.15794265917639905</v>
      </c>
      <c r="E10" s="196">
        <f>PPCL_NG!J10+PPCL_Spot!J10+GT_NG!J10+GT_Spot!J10+Bawana_NG!J10+Bawana_RLNG!J10+Bawana_Spot!J10</f>
        <v>123</v>
      </c>
      <c r="F10" s="196">
        <f>PPCL_NG!Q10+PPCL_Spot!Q10+GT_NG!Q10+GT_Spot!Q10+Bawana_NG!Q10+Bawana_RLNG!Q10+Bawana_Spot!Q10</f>
        <v>123.10603370314489</v>
      </c>
      <c r="G10" s="197">
        <f t="shared" si="1"/>
        <v>-0.10603370314488814</v>
      </c>
      <c r="H10" s="196">
        <f>PPCL_NG!K10+PPCL_Spot!K10+GT_NG!K10+GT_Spot!K10+Bawana_NG!K10+Bawana_RLNG!K10+Bawana_Spot!K10</f>
        <v>23.32</v>
      </c>
      <c r="I10" s="196">
        <f>PPCL_NG!R10+PPCL_Spot!R10+GT_NG!R10+GT_Spot!R10+Bawana_NG!R10+Bawana_RLNG!R10+Bawana_Spot!R10</f>
        <v>23.319771883910786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107.72</v>
      </c>
      <c r="L10" s="196">
        <f>PPCL_NG!S10+PPCL_Spot!S10+GT_NG!S10+GT_Spot!S10+Bawana_NG!S10+Bawana_RLNG!S10+Bawana_Spot!S10</f>
        <v>107.74728361770616</v>
      </c>
      <c r="M10" s="197">
        <f t="shared" si="3"/>
        <v>-2.7283617706160612E-2</v>
      </c>
      <c r="N10" s="196">
        <f>PPCL_NG!M10+PPCL_Spot!M10+GT_NG!M10+GT_Spot!M10+Bawana_NG!M10+Bawana_RLNG!M10+Bawana_Spot!M10</f>
        <v>168.49</v>
      </c>
      <c r="O10" s="196">
        <f>PPCL_NG!T10+PPCL_Spot!T10+GT_NG!T10+GT_Spot!T10+Bawana_NG!T10+Bawana_RLNG!T10+Bawana_Spot!T10</f>
        <v>168.6489681360618</v>
      </c>
      <c r="P10" s="197">
        <f t="shared" si="4"/>
        <v>-0.15896813606178739</v>
      </c>
      <c r="Q10" s="197">
        <f t="shared" si="5"/>
        <v>-0.45000000000002061</v>
      </c>
    </row>
    <row r="11" spans="1:17">
      <c r="A11" s="33" t="s">
        <v>53</v>
      </c>
      <c r="B11" s="196">
        <f>PPCL_NG!I11+PPCL_Spot!I11+GT_NG!I11+GT_Spot!I11+Bawana_NG!I11+Bawana_RLNG!I11+Bawana_Spot!I11</f>
        <v>328.67</v>
      </c>
      <c r="C11" s="196">
        <f>PPCL_NG!P11+PPCL_Spot!P11+GT_NG!P11+GT_Spot!P11+Bawana_NG!P11+Bawana_RLNG!P11+Bawana_Spot!P11</f>
        <v>328.82749077289441</v>
      </c>
      <c r="D11" s="197">
        <f t="shared" si="0"/>
        <v>-0.15749077289439128</v>
      </c>
      <c r="E11" s="196">
        <f>PPCL_NG!J11+PPCL_Spot!J11+GT_NG!J11+GT_Spot!J11+Bawana_NG!J11+Bawana_RLNG!J11+Bawana_Spot!J11</f>
        <v>123</v>
      </c>
      <c r="F11" s="196">
        <f>PPCL_NG!Q11+PPCL_Spot!Q11+GT_NG!Q11+GT_Spot!Q11+Bawana_NG!Q11+Bawana_RLNG!Q11+Bawana_Spot!Q11</f>
        <v>123.10611833573969</v>
      </c>
      <c r="G11" s="197">
        <f t="shared" si="1"/>
        <v>-0.1061183357396942</v>
      </c>
      <c r="H11" s="196">
        <f>PPCL_NG!K11+PPCL_Spot!K11+GT_NG!K11+GT_Spot!K11+Bawana_NG!K11+Bawana_RLNG!K11+Bawana_Spot!K11</f>
        <v>23.32</v>
      </c>
      <c r="I11" s="196">
        <f>PPCL_NG!R11+PPCL_Spot!R11+GT_NG!R11+GT_Spot!R11+Bawana_NG!R11+Bawana_RLNG!R11+Bawana_Spot!R11</f>
        <v>23.319782867340869</v>
      </c>
      <c r="J11" s="197">
        <f t="shared" si="2"/>
        <v>2.1713265913092528E-4</v>
      </c>
      <c r="K11" s="196">
        <f>PPCL_NG!L11+PPCL_Spot!L11+GT_NG!L11+GT_Spot!L11+Bawana_NG!L11+Bawana_RLNG!L11+Bawana_Spot!L11</f>
        <v>102.62</v>
      </c>
      <c r="L11" s="196">
        <f>PPCL_NG!S11+PPCL_Spot!S11+GT_NG!S11+GT_Spot!S11+Bawana_NG!S11+Bawana_RLNG!S11+Bawana_Spot!S11</f>
        <v>102.64750897074265</v>
      </c>
      <c r="M11" s="197">
        <f t="shared" si="3"/>
        <v>-2.7508970742644578E-2</v>
      </c>
      <c r="N11" s="196">
        <f>PPCL_NG!M11+PPCL_Spot!M11+GT_NG!M11+GT_Spot!M11+Bawana_NG!M11+Bawana_RLNG!M11+Bawana_Spot!M11</f>
        <v>168.49</v>
      </c>
      <c r="O11" s="196">
        <f>PPCL_NG!T11+PPCL_Spot!T11+GT_NG!T11+GT_Spot!T11+Bawana_NG!T11+Bawana_RLNG!T11+Bawana_Spot!T11</f>
        <v>168.64909905328236</v>
      </c>
      <c r="P11" s="197">
        <f t="shared" si="4"/>
        <v>-0.15909905328234686</v>
      </c>
      <c r="Q11" s="197">
        <f t="shared" si="5"/>
        <v>-0.449999999999946</v>
      </c>
    </row>
    <row r="12" spans="1:17">
      <c r="A12" s="33" t="s">
        <v>54</v>
      </c>
      <c r="B12" s="196">
        <f>PPCL_NG!I12+PPCL_Spot!I12+GT_NG!I12+GT_Spot!I12+Bawana_NG!I12+Bawana_RLNG!I12+Bawana_Spot!I12</f>
        <v>328.67</v>
      </c>
      <c r="C12" s="196">
        <f>PPCL_NG!P12+PPCL_Spot!P12+GT_NG!P12+GT_Spot!P12+Bawana_NG!P12+Bawana_RLNG!P12+Bawana_Spot!P12</f>
        <v>328.82749077289441</v>
      </c>
      <c r="D12" s="197">
        <f t="shared" si="0"/>
        <v>-0.15749077289439128</v>
      </c>
      <c r="E12" s="196">
        <f>PPCL_NG!J12+PPCL_Spot!J12+GT_NG!J12+GT_Spot!J12+Bawana_NG!J12+Bawana_RLNG!J12+Bawana_Spot!J12</f>
        <v>123</v>
      </c>
      <c r="F12" s="196">
        <f>PPCL_NG!Q12+PPCL_Spot!Q12+GT_NG!Q12+GT_Spot!Q12+Bawana_NG!Q12+Bawana_RLNG!Q12+Bawana_Spot!Q12</f>
        <v>123.10611833573969</v>
      </c>
      <c r="G12" s="197">
        <f t="shared" si="1"/>
        <v>-0.1061183357396942</v>
      </c>
      <c r="H12" s="196">
        <f>PPCL_NG!K12+PPCL_Spot!K12+GT_NG!K12+GT_Spot!K12+Bawana_NG!K12+Bawana_RLNG!K12+Bawana_Spot!K12</f>
        <v>23.32</v>
      </c>
      <c r="I12" s="196">
        <f>PPCL_NG!R12+PPCL_Spot!R12+GT_NG!R12+GT_Spot!R12+Bawana_NG!R12+Bawana_RLNG!R12+Bawana_Spot!R12</f>
        <v>23.319782867340869</v>
      </c>
      <c r="J12" s="197">
        <f t="shared" si="2"/>
        <v>2.1713265913092528E-4</v>
      </c>
      <c r="K12" s="196">
        <f>PPCL_NG!L12+PPCL_Spot!L12+GT_NG!L12+GT_Spot!L12+Bawana_NG!L12+Bawana_RLNG!L12+Bawana_Spot!L12</f>
        <v>102.62</v>
      </c>
      <c r="L12" s="196">
        <f>PPCL_NG!S12+PPCL_Spot!S12+GT_NG!S12+GT_Spot!S12+Bawana_NG!S12+Bawana_RLNG!S12+Bawana_Spot!S12</f>
        <v>102.64750897074265</v>
      </c>
      <c r="M12" s="197">
        <f t="shared" si="3"/>
        <v>-2.7508970742644578E-2</v>
      </c>
      <c r="N12" s="196">
        <f>PPCL_NG!M12+PPCL_Spot!M12+GT_NG!M12+GT_Spot!M12+Bawana_NG!M12+Bawana_RLNG!M12+Bawana_Spot!M12</f>
        <v>168.49</v>
      </c>
      <c r="O12" s="196">
        <f>PPCL_NG!T12+PPCL_Spot!T12+GT_NG!T12+GT_Spot!T12+Bawana_NG!T12+Bawana_RLNG!T12+Bawana_Spot!T12</f>
        <v>168.64909905328236</v>
      </c>
      <c r="P12" s="197">
        <f t="shared" si="4"/>
        <v>-0.15909905328234686</v>
      </c>
      <c r="Q12" s="197">
        <f t="shared" si="5"/>
        <v>-0.449999999999946</v>
      </c>
    </row>
    <row r="13" spans="1:17">
      <c r="A13" s="33" t="s">
        <v>55</v>
      </c>
      <c r="B13" s="196">
        <f>PPCL_NG!I13+PPCL_Spot!I13+GT_NG!I13+GT_Spot!I13+Bawana_NG!I13+Bawana_RLNG!I13+Bawana_Spot!I13</f>
        <v>328.67</v>
      </c>
      <c r="C13" s="196">
        <f>PPCL_NG!P13+PPCL_Spot!P13+GT_NG!P13+GT_Spot!P13+Bawana_NG!P13+Bawana_RLNG!P13+Bawana_Spot!P13</f>
        <v>328.82749077289441</v>
      </c>
      <c r="D13" s="197">
        <f t="shared" si="0"/>
        <v>-0.15749077289439128</v>
      </c>
      <c r="E13" s="196">
        <f>PPCL_NG!J13+PPCL_Spot!J13+GT_NG!J13+GT_Spot!J13+Bawana_NG!J13+Bawana_RLNG!J13+Bawana_Spot!J13</f>
        <v>123</v>
      </c>
      <c r="F13" s="196">
        <f>PPCL_NG!Q13+PPCL_Spot!Q13+GT_NG!Q13+GT_Spot!Q13+Bawana_NG!Q13+Bawana_RLNG!Q13+Bawana_Spot!Q13</f>
        <v>123.10611833573969</v>
      </c>
      <c r="G13" s="197">
        <f t="shared" si="1"/>
        <v>-0.1061183357396942</v>
      </c>
      <c r="H13" s="196">
        <f>PPCL_NG!K13+PPCL_Spot!K13+GT_NG!K13+GT_Spot!K13+Bawana_NG!K13+Bawana_RLNG!K13+Bawana_Spot!K13</f>
        <v>23.32</v>
      </c>
      <c r="I13" s="196">
        <f>PPCL_NG!R13+PPCL_Spot!R13+GT_NG!R13+GT_Spot!R13+Bawana_NG!R13+Bawana_RLNG!R13+Bawana_Spot!R13</f>
        <v>23.319782867340869</v>
      </c>
      <c r="J13" s="197">
        <f t="shared" si="2"/>
        <v>2.1713265913092528E-4</v>
      </c>
      <c r="K13" s="196">
        <f>PPCL_NG!L13+PPCL_Spot!L13+GT_NG!L13+GT_Spot!L13+Bawana_NG!L13+Bawana_RLNG!L13+Bawana_Spot!L13</f>
        <v>102.62</v>
      </c>
      <c r="L13" s="196">
        <f>PPCL_NG!S13+PPCL_Spot!S13+GT_NG!S13+GT_Spot!S13+Bawana_NG!S13+Bawana_RLNG!S13+Bawana_Spot!S13</f>
        <v>102.64750897074265</v>
      </c>
      <c r="M13" s="197">
        <f t="shared" si="3"/>
        <v>-2.7508970742644578E-2</v>
      </c>
      <c r="N13" s="196">
        <f>PPCL_NG!M13+PPCL_Spot!M13+GT_NG!M13+GT_Spot!M13+Bawana_NG!M13+Bawana_RLNG!M13+Bawana_Spot!M13</f>
        <v>168.49</v>
      </c>
      <c r="O13" s="196">
        <f>PPCL_NG!T13+PPCL_Spot!T13+GT_NG!T13+GT_Spot!T13+Bawana_NG!T13+Bawana_RLNG!T13+Bawana_Spot!T13</f>
        <v>168.64909905328236</v>
      </c>
      <c r="P13" s="197">
        <f t="shared" si="4"/>
        <v>-0.15909905328234686</v>
      </c>
      <c r="Q13" s="197">
        <f t="shared" si="5"/>
        <v>-0.449999999999946</v>
      </c>
    </row>
    <row r="14" spans="1:17">
      <c r="A14" s="33" t="s">
        <v>56</v>
      </c>
      <c r="B14" s="196">
        <f>PPCL_NG!I14+PPCL_Spot!I14+GT_NG!I14+GT_Spot!I14+Bawana_NG!I14+Bawana_RLNG!I14+Bawana_Spot!I14</f>
        <v>328.67</v>
      </c>
      <c r="C14" s="196">
        <f>PPCL_NG!P14+PPCL_Spot!P14+GT_NG!P14+GT_Spot!P14+Bawana_NG!P14+Bawana_RLNG!P14+Bawana_Spot!P14</f>
        <v>328.82749077289441</v>
      </c>
      <c r="D14" s="197">
        <f t="shared" si="0"/>
        <v>-0.15749077289439128</v>
      </c>
      <c r="E14" s="196">
        <f>PPCL_NG!J14+PPCL_Spot!J14+GT_NG!J14+GT_Spot!J14+Bawana_NG!J14+Bawana_RLNG!J14+Bawana_Spot!J14</f>
        <v>123</v>
      </c>
      <c r="F14" s="196">
        <f>PPCL_NG!Q14+PPCL_Spot!Q14+GT_NG!Q14+GT_Spot!Q14+Bawana_NG!Q14+Bawana_RLNG!Q14+Bawana_Spot!Q14</f>
        <v>123.10611833573969</v>
      </c>
      <c r="G14" s="197">
        <f t="shared" si="1"/>
        <v>-0.1061183357396942</v>
      </c>
      <c r="H14" s="196">
        <f>PPCL_NG!K14+PPCL_Spot!K14+GT_NG!K14+GT_Spot!K14+Bawana_NG!K14+Bawana_RLNG!K14+Bawana_Spot!K14</f>
        <v>23.32</v>
      </c>
      <c r="I14" s="196">
        <f>PPCL_NG!R14+PPCL_Spot!R14+GT_NG!R14+GT_Spot!R14+Bawana_NG!R14+Bawana_RLNG!R14+Bawana_Spot!R14</f>
        <v>23.319782867340869</v>
      </c>
      <c r="J14" s="197">
        <f t="shared" si="2"/>
        <v>2.1713265913092528E-4</v>
      </c>
      <c r="K14" s="196">
        <f>PPCL_NG!L14+PPCL_Spot!L14+GT_NG!L14+GT_Spot!L14+Bawana_NG!L14+Bawana_RLNG!L14+Bawana_Spot!L14</f>
        <v>102.62</v>
      </c>
      <c r="L14" s="196">
        <f>PPCL_NG!S14+PPCL_Spot!S14+GT_NG!S14+GT_Spot!S14+Bawana_NG!S14+Bawana_RLNG!S14+Bawana_Spot!S14</f>
        <v>102.64750897074265</v>
      </c>
      <c r="M14" s="197">
        <f t="shared" si="3"/>
        <v>-2.7508970742644578E-2</v>
      </c>
      <c r="N14" s="196">
        <f>PPCL_NG!M14+PPCL_Spot!M14+GT_NG!M14+GT_Spot!M14+Bawana_NG!M14+Bawana_RLNG!M14+Bawana_Spot!M14</f>
        <v>168.49</v>
      </c>
      <c r="O14" s="196">
        <f>PPCL_NG!T14+PPCL_Spot!T14+GT_NG!T14+GT_Spot!T14+Bawana_NG!T14+Bawana_RLNG!T14+Bawana_Spot!T14</f>
        <v>168.64909905328236</v>
      </c>
      <c r="P14" s="197">
        <f t="shared" si="4"/>
        <v>-0.15909905328234686</v>
      </c>
      <c r="Q14" s="197">
        <f t="shared" si="5"/>
        <v>-0.449999999999946</v>
      </c>
    </row>
    <row r="15" spans="1:17">
      <c r="A15" s="33" t="s">
        <v>57</v>
      </c>
      <c r="B15" s="196">
        <f>PPCL_NG!I15+PPCL_Spot!I15+GT_NG!I15+GT_Spot!I15+Bawana_NG!I15+Bawana_RLNG!I15+Bawana_Spot!I15</f>
        <v>328.67</v>
      </c>
      <c r="C15" s="196">
        <f>PPCL_NG!P15+PPCL_Spot!P15+GT_NG!P15+GT_Spot!P15+Bawana_NG!P15+Bawana_RLNG!P15+Bawana_Spot!P15</f>
        <v>328.83249560632686</v>
      </c>
      <c r="D15" s="197">
        <f t="shared" si="0"/>
        <v>-0.16249560632684279</v>
      </c>
      <c r="E15" s="196">
        <f>PPCL_NG!J15+PPCL_Spot!J15+GT_NG!J15+GT_Spot!J15+Bawana_NG!J15+Bawana_RLNG!J15+Bawana_Spot!J15</f>
        <v>123</v>
      </c>
      <c r="F15" s="196">
        <f>PPCL_NG!Q15+PPCL_Spot!Q15+GT_NG!Q15+GT_Spot!Q15+Bawana_NG!Q15+Bawana_RLNG!Q15+Bawana_Spot!Q15</f>
        <v>123.10779144698301</v>
      </c>
      <c r="G15" s="197">
        <f t="shared" si="1"/>
        <v>-0.10779144698301479</v>
      </c>
      <c r="H15" s="196">
        <f>PPCL_NG!K15+PPCL_Spot!K15+GT_NG!K15+GT_Spot!K15+Bawana_NG!K15+Bawana_RLNG!K15+Bawana_Spot!K15</f>
        <v>23.32</v>
      </c>
      <c r="I15" s="196">
        <f>PPCL_NG!R15+PPCL_Spot!R15+GT_NG!R15+GT_Spot!R15+Bawana_NG!R15+Bawana_RLNG!R15+Bawana_Spot!R15</f>
        <v>23.32</v>
      </c>
      <c r="J15" s="197">
        <f t="shared" si="2"/>
        <v>0</v>
      </c>
      <c r="K15" s="196">
        <f>PPCL_NG!L15+PPCL_Spot!L15+GT_NG!L15+GT_Spot!L15+Bawana_NG!L15+Bawana_RLNG!L15+Bawana_Spot!L15</f>
        <v>106.08</v>
      </c>
      <c r="L15" s="196">
        <f>PPCL_NG!S15+PPCL_Spot!S15+GT_NG!S15+GT_Spot!S15+Bawana_NG!S15+Bawana_RLNG!S15+Bawana_Spot!S15</f>
        <v>106.10802577621558</v>
      </c>
      <c r="M15" s="197">
        <f t="shared" si="3"/>
        <v>-2.8025776215585552E-2</v>
      </c>
      <c r="N15" s="196">
        <f>PPCL_NG!M15+PPCL_Spot!M15+GT_NG!M15+GT_Spot!M15+Bawana_NG!M15+Bawana_RLNG!M15+Bawana_Spot!M15</f>
        <v>168.49</v>
      </c>
      <c r="O15" s="196">
        <f>PPCL_NG!T15+PPCL_Spot!T15+GT_NG!T15+GT_Spot!T15+Bawana_NG!T15+Bawana_RLNG!T15+Bawana_Spot!T15</f>
        <v>168.6516871704745</v>
      </c>
      <c r="P15" s="197">
        <f t="shared" si="4"/>
        <v>-0.16168717047449377</v>
      </c>
      <c r="Q15" s="197">
        <f t="shared" si="5"/>
        <v>-0.4599999999999369</v>
      </c>
    </row>
    <row r="16" spans="1:17">
      <c r="A16" s="33" t="s">
        <v>58</v>
      </c>
      <c r="B16" s="196">
        <f>PPCL_NG!I16+PPCL_Spot!I16+GT_NG!I16+GT_Spot!I16+Bawana_NG!I16+Bawana_RLNG!I16+Bawana_Spot!I16</f>
        <v>328.67</v>
      </c>
      <c r="C16" s="196">
        <f>PPCL_NG!P16+PPCL_Spot!P16+GT_NG!P16+GT_Spot!P16+Bawana_NG!P16+Bawana_RLNG!P16+Bawana_Spot!P16</f>
        <v>328.83249560632686</v>
      </c>
      <c r="D16" s="197">
        <f t="shared" si="0"/>
        <v>-0.16249560632684279</v>
      </c>
      <c r="E16" s="196">
        <f>PPCL_NG!J16+PPCL_Spot!J16+GT_NG!J16+GT_Spot!J16+Bawana_NG!J16+Bawana_RLNG!J16+Bawana_Spot!J16</f>
        <v>123</v>
      </c>
      <c r="F16" s="196">
        <f>PPCL_NG!Q16+PPCL_Spot!Q16+GT_NG!Q16+GT_Spot!Q16+Bawana_NG!Q16+Bawana_RLNG!Q16+Bawana_Spot!Q16</f>
        <v>123.10779144698301</v>
      </c>
      <c r="G16" s="197">
        <f t="shared" si="1"/>
        <v>-0.10779144698301479</v>
      </c>
      <c r="H16" s="196">
        <f>PPCL_NG!K16+PPCL_Spot!K16+GT_NG!K16+GT_Spot!K16+Bawana_NG!K16+Bawana_RLNG!K16+Bawana_Spot!K16</f>
        <v>23.32</v>
      </c>
      <c r="I16" s="196">
        <f>PPCL_NG!R16+PPCL_Spot!R16+GT_NG!R16+GT_Spot!R16+Bawana_NG!R16+Bawana_RLNG!R16+Bawana_Spot!R16</f>
        <v>23.32</v>
      </c>
      <c r="J16" s="197">
        <f t="shared" si="2"/>
        <v>0</v>
      </c>
      <c r="K16" s="196">
        <f>PPCL_NG!L16+PPCL_Spot!L16+GT_NG!L16+GT_Spot!L16+Bawana_NG!L16+Bawana_RLNG!L16+Bawana_Spot!L16</f>
        <v>106.08</v>
      </c>
      <c r="L16" s="196">
        <f>PPCL_NG!S16+PPCL_Spot!S16+GT_NG!S16+GT_Spot!S16+Bawana_NG!S16+Bawana_RLNG!S16+Bawana_Spot!S16</f>
        <v>106.10802577621558</v>
      </c>
      <c r="M16" s="197">
        <f t="shared" si="3"/>
        <v>-2.8025776215585552E-2</v>
      </c>
      <c r="N16" s="196">
        <f>PPCL_NG!M16+PPCL_Spot!M16+GT_NG!M16+GT_Spot!M16+Bawana_NG!M16+Bawana_RLNG!M16+Bawana_Spot!M16</f>
        <v>168.49</v>
      </c>
      <c r="O16" s="196">
        <f>PPCL_NG!T16+PPCL_Spot!T16+GT_NG!T16+GT_Spot!T16+Bawana_NG!T16+Bawana_RLNG!T16+Bawana_Spot!T16</f>
        <v>168.6516871704745</v>
      </c>
      <c r="P16" s="197">
        <f t="shared" si="4"/>
        <v>-0.16168717047449377</v>
      </c>
      <c r="Q16" s="197">
        <f t="shared" si="5"/>
        <v>-0.4599999999999369</v>
      </c>
    </row>
    <row r="17" spans="1:17">
      <c r="A17" s="33" t="s">
        <v>59</v>
      </c>
      <c r="B17" s="196">
        <f>PPCL_NG!I17+PPCL_Spot!I17+GT_NG!I17+GT_Spot!I17+Bawana_NG!I17+Bawana_RLNG!I17+Bawana_Spot!I17</f>
        <v>328.67</v>
      </c>
      <c r="C17" s="196">
        <f>PPCL_NG!P17+PPCL_Spot!P17+GT_NG!P17+GT_Spot!P17+Bawana_NG!P17+Bawana_RLNG!P17+Bawana_Spot!P17</f>
        <v>328.83249560632686</v>
      </c>
      <c r="D17" s="197">
        <f t="shared" si="0"/>
        <v>-0.16249560632684279</v>
      </c>
      <c r="E17" s="196">
        <f>PPCL_NG!J17+PPCL_Spot!J17+GT_NG!J17+GT_Spot!J17+Bawana_NG!J17+Bawana_RLNG!J17+Bawana_Spot!J17</f>
        <v>123</v>
      </c>
      <c r="F17" s="196">
        <f>PPCL_NG!Q17+PPCL_Spot!Q17+GT_NG!Q17+GT_Spot!Q17+Bawana_NG!Q17+Bawana_RLNG!Q17+Bawana_Spot!Q17</f>
        <v>123.10779144698301</v>
      </c>
      <c r="G17" s="197">
        <f t="shared" si="1"/>
        <v>-0.10779144698301479</v>
      </c>
      <c r="H17" s="196">
        <f>PPCL_NG!K17+PPCL_Spot!K17+GT_NG!K17+GT_Spot!K17+Bawana_NG!K17+Bawana_RLNG!K17+Bawana_Spot!K17</f>
        <v>23.32</v>
      </c>
      <c r="I17" s="196">
        <f>PPCL_NG!R17+PPCL_Spot!R17+GT_NG!R17+GT_Spot!R17+Bawana_NG!R17+Bawana_RLNG!R17+Bawana_Spot!R17</f>
        <v>23.32</v>
      </c>
      <c r="J17" s="197">
        <f t="shared" si="2"/>
        <v>0</v>
      </c>
      <c r="K17" s="196">
        <f>PPCL_NG!L17+PPCL_Spot!L17+GT_NG!L17+GT_Spot!L17+Bawana_NG!L17+Bawana_RLNG!L17+Bawana_Spot!L17</f>
        <v>106.08</v>
      </c>
      <c r="L17" s="196">
        <f>PPCL_NG!S17+PPCL_Spot!S17+GT_NG!S17+GT_Spot!S17+Bawana_NG!S17+Bawana_RLNG!S17+Bawana_Spot!S17</f>
        <v>106.10802577621558</v>
      </c>
      <c r="M17" s="197">
        <f t="shared" si="3"/>
        <v>-2.8025776215585552E-2</v>
      </c>
      <c r="N17" s="196">
        <f>PPCL_NG!M17+PPCL_Spot!M17+GT_NG!M17+GT_Spot!M17+Bawana_NG!M17+Bawana_RLNG!M17+Bawana_Spot!M17</f>
        <v>168.49</v>
      </c>
      <c r="O17" s="196">
        <f>PPCL_NG!T17+PPCL_Spot!T17+GT_NG!T17+GT_Spot!T17+Bawana_NG!T17+Bawana_RLNG!T17+Bawana_Spot!T17</f>
        <v>168.6516871704745</v>
      </c>
      <c r="P17" s="197">
        <f t="shared" si="4"/>
        <v>-0.16168717047449377</v>
      </c>
      <c r="Q17" s="197">
        <f t="shared" si="5"/>
        <v>-0.4599999999999369</v>
      </c>
    </row>
    <row r="18" spans="1:17">
      <c r="A18" s="33" t="s">
        <v>60</v>
      </c>
      <c r="B18" s="196">
        <f>PPCL_NG!I18+PPCL_Spot!I18+GT_NG!I18+GT_Spot!I18+Bawana_NG!I18+Bawana_RLNG!I18+Bawana_Spot!I18</f>
        <v>328.67</v>
      </c>
      <c r="C18" s="196">
        <f>PPCL_NG!P18+PPCL_Spot!P18+GT_NG!P18+GT_Spot!P18+Bawana_NG!P18+Bawana_RLNG!P18+Bawana_Spot!P18</f>
        <v>328.83249560632686</v>
      </c>
      <c r="D18" s="197">
        <f t="shared" si="0"/>
        <v>-0.16249560632684279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123.10779144698301</v>
      </c>
      <c r="G18" s="197">
        <f t="shared" si="1"/>
        <v>-0.10779144698301479</v>
      </c>
      <c r="H18" s="196">
        <f>PPCL_NG!K18+PPCL_Spot!K18+GT_NG!K18+GT_Spot!K18+Bawana_NG!K18+Bawana_RLNG!K18+Bawana_Spot!K18</f>
        <v>23.32</v>
      </c>
      <c r="I18" s="196">
        <f>PPCL_NG!R18+PPCL_Spot!R18+GT_NG!R18+GT_Spot!R18+Bawana_NG!R18+Bawana_RLNG!R18+Bawana_Spot!R18</f>
        <v>23.32</v>
      </c>
      <c r="J18" s="197">
        <f t="shared" si="2"/>
        <v>0</v>
      </c>
      <c r="K18" s="196">
        <f>PPCL_NG!L18+PPCL_Spot!L18+GT_NG!L18+GT_Spot!L18+Bawana_NG!L18+Bawana_RLNG!L18+Bawana_Spot!L18</f>
        <v>106.08</v>
      </c>
      <c r="L18" s="196">
        <f>PPCL_NG!S18+PPCL_Spot!S18+GT_NG!S18+GT_Spot!S18+Bawana_NG!S18+Bawana_RLNG!S18+Bawana_Spot!S18</f>
        <v>106.10802577621558</v>
      </c>
      <c r="M18" s="197">
        <f t="shared" si="3"/>
        <v>-2.8025776215585552E-2</v>
      </c>
      <c r="N18" s="196">
        <f>PPCL_NG!M18+PPCL_Spot!M18+GT_NG!M18+GT_Spot!M18+Bawana_NG!M18+Bawana_RLNG!M18+Bawana_Spot!M18</f>
        <v>168.49</v>
      </c>
      <c r="O18" s="196">
        <f>PPCL_NG!T18+PPCL_Spot!T18+GT_NG!T18+GT_Spot!T18+Bawana_NG!T18+Bawana_RLNG!T18+Bawana_Spot!T18</f>
        <v>168.6516871704745</v>
      </c>
      <c r="P18" s="197">
        <f t="shared" si="4"/>
        <v>-0.16168717047449377</v>
      </c>
      <c r="Q18" s="197">
        <f t="shared" si="5"/>
        <v>-0.4599999999999369</v>
      </c>
    </row>
    <row r="19" spans="1:17">
      <c r="A19" s="33" t="s">
        <v>61</v>
      </c>
      <c r="B19" s="196">
        <f>PPCL_NG!I19+PPCL_Spot!I19+GT_NG!I19+GT_Spot!I19+Bawana_NG!I19+Bawana_RLNG!I19+Bawana_Spot!I19</f>
        <v>328.67</v>
      </c>
      <c r="C19" s="196">
        <f>PPCL_NG!P19+PPCL_Spot!P19+GT_NG!P19+GT_Spot!P19+Bawana_NG!P19+Bawana_RLNG!P19+Bawana_Spot!P19</f>
        <v>328.83249560632686</v>
      </c>
      <c r="D19" s="197">
        <f t="shared" si="0"/>
        <v>-0.16249560632684279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123.10779144698301</v>
      </c>
      <c r="G19" s="197">
        <f t="shared" si="1"/>
        <v>-0.10779144698301479</v>
      </c>
      <c r="H19" s="196">
        <f>PPCL_NG!K19+PPCL_Spot!K19+GT_NG!K19+GT_Spot!K19+Bawana_NG!K19+Bawana_RLNG!K19+Bawana_Spot!K19</f>
        <v>23.32</v>
      </c>
      <c r="I19" s="196">
        <f>PPCL_NG!R19+PPCL_Spot!R19+GT_NG!R19+GT_Spot!R19+Bawana_NG!R19+Bawana_RLNG!R19+Bawana_Spot!R19</f>
        <v>23.32</v>
      </c>
      <c r="J19" s="197">
        <f t="shared" si="2"/>
        <v>0</v>
      </c>
      <c r="K19" s="196">
        <f>PPCL_NG!L19+PPCL_Spot!L19+GT_NG!L19+GT_Spot!L19+Bawana_NG!L19+Bawana_RLNG!L19+Bawana_Spot!L19</f>
        <v>106.08</v>
      </c>
      <c r="L19" s="196">
        <f>PPCL_NG!S19+PPCL_Spot!S19+GT_NG!S19+GT_Spot!S19+Bawana_NG!S19+Bawana_RLNG!S19+Bawana_Spot!S19</f>
        <v>106.10802577621558</v>
      </c>
      <c r="M19" s="197">
        <f t="shared" si="3"/>
        <v>-2.8025776215585552E-2</v>
      </c>
      <c r="N19" s="196">
        <f>PPCL_NG!M19+PPCL_Spot!M19+GT_NG!M19+GT_Spot!M19+Bawana_NG!M19+Bawana_RLNG!M19+Bawana_Spot!M19</f>
        <v>168.49</v>
      </c>
      <c r="O19" s="196">
        <f>PPCL_NG!T19+PPCL_Spot!T19+GT_NG!T19+GT_Spot!T19+Bawana_NG!T19+Bawana_RLNG!T19+Bawana_Spot!T19</f>
        <v>168.6516871704745</v>
      </c>
      <c r="P19" s="197">
        <f t="shared" si="4"/>
        <v>-0.16168717047449377</v>
      </c>
      <c r="Q19" s="197">
        <f t="shared" si="5"/>
        <v>-0.4599999999999369</v>
      </c>
    </row>
    <row r="20" spans="1:17">
      <c r="A20" s="33" t="s">
        <v>62</v>
      </c>
      <c r="B20" s="196">
        <f>PPCL_NG!I20+PPCL_Spot!I20+GT_NG!I20+GT_Spot!I20+Bawana_NG!I20+Bawana_RLNG!I20+Bawana_Spot!I20</f>
        <v>328.67</v>
      </c>
      <c r="C20" s="196">
        <f>PPCL_NG!P20+PPCL_Spot!P20+GT_NG!P20+GT_Spot!P20+Bawana_NG!P20+Bawana_RLNG!P20+Bawana_Spot!P20</f>
        <v>328.83249560632686</v>
      </c>
      <c r="D20" s="197">
        <f t="shared" si="0"/>
        <v>-0.16249560632684279</v>
      </c>
      <c r="E20" s="196">
        <f>PPCL_NG!J20+PPCL_Spot!J20+GT_NG!J20+GT_Spot!J20+Bawana_NG!J20+Bawana_RLNG!J20+Bawana_Spot!J20</f>
        <v>123</v>
      </c>
      <c r="F20" s="196">
        <f>PPCL_NG!Q20+PPCL_Spot!Q20+GT_NG!Q20+GT_Spot!Q20+Bawana_NG!Q20+Bawana_RLNG!Q20+Bawana_Spot!Q20</f>
        <v>123.10779144698301</v>
      </c>
      <c r="G20" s="197">
        <f t="shared" si="1"/>
        <v>-0.10779144698301479</v>
      </c>
      <c r="H20" s="196">
        <f>PPCL_NG!K20+PPCL_Spot!K20+GT_NG!K20+GT_Spot!K20+Bawana_NG!K20+Bawana_RLNG!K20+Bawana_Spot!K20</f>
        <v>23.32</v>
      </c>
      <c r="I20" s="196">
        <f>PPCL_NG!R20+PPCL_Spot!R20+GT_NG!R20+GT_Spot!R20+Bawana_NG!R20+Bawana_RLNG!R20+Bawana_Spot!R20</f>
        <v>23.32</v>
      </c>
      <c r="J20" s="197">
        <f t="shared" si="2"/>
        <v>0</v>
      </c>
      <c r="K20" s="196">
        <f>PPCL_NG!L20+PPCL_Spot!L20+GT_NG!L20+GT_Spot!L20+Bawana_NG!L20+Bawana_RLNG!L20+Bawana_Spot!L20</f>
        <v>106.08</v>
      </c>
      <c r="L20" s="196">
        <f>PPCL_NG!S20+PPCL_Spot!S20+GT_NG!S20+GT_Spot!S20+Bawana_NG!S20+Bawana_RLNG!S20+Bawana_Spot!S20</f>
        <v>106.10802577621558</v>
      </c>
      <c r="M20" s="197">
        <f t="shared" si="3"/>
        <v>-2.8025776215585552E-2</v>
      </c>
      <c r="N20" s="196">
        <f>PPCL_NG!M20+PPCL_Spot!M20+GT_NG!M20+GT_Spot!M20+Bawana_NG!M20+Bawana_RLNG!M20+Bawana_Spot!M20</f>
        <v>168.49</v>
      </c>
      <c r="O20" s="196">
        <f>PPCL_NG!T20+PPCL_Spot!T20+GT_NG!T20+GT_Spot!T20+Bawana_NG!T20+Bawana_RLNG!T20+Bawana_Spot!T20</f>
        <v>168.6516871704745</v>
      </c>
      <c r="P20" s="197">
        <f t="shared" si="4"/>
        <v>-0.16168717047449377</v>
      </c>
      <c r="Q20" s="197">
        <f t="shared" si="5"/>
        <v>-0.4599999999999369</v>
      </c>
    </row>
    <row r="21" spans="1:17">
      <c r="A21" s="33" t="s">
        <v>63</v>
      </c>
      <c r="B21" s="196">
        <f>PPCL_NG!I21+PPCL_Spot!I21+GT_NG!I21+GT_Spot!I21+Bawana_NG!I21+Bawana_RLNG!I21+Bawana_Spot!I21</f>
        <v>328.67</v>
      </c>
      <c r="C21" s="196">
        <f>PPCL_NG!P21+PPCL_Spot!P21+GT_NG!P21+GT_Spot!P21+Bawana_NG!P21+Bawana_RLNG!P21+Bawana_Spot!P21</f>
        <v>328.83249560632686</v>
      </c>
      <c r="D21" s="197">
        <f t="shared" si="0"/>
        <v>-0.16249560632684279</v>
      </c>
      <c r="E21" s="196">
        <f>PPCL_NG!J21+PPCL_Spot!J21+GT_NG!J21+GT_Spot!J21+Bawana_NG!J21+Bawana_RLNG!J21+Bawana_Spot!J21</f>
        <v>123</v>
      </c>
      <c r="F21" s="196">
        <f>PPCL_NG!Q21+PPCL_Spot!Q21+GT_NG!Q21+GT_Spot!Q21+Bawana_NG!Q21+Bawana_RLNG!Q21+Bawana_Spot!Q21</f>
        <v>123.10779144698301</v>
      </c>
      <c r="G21" s="197">
        <f t="shared" si="1"/>
        <v>-0.10779144698301479</v>
      </c>
      <c r="H21" s="196">
        <f>PPCL_NG!K21+PPCL_Spot!K21+GT_NG!K21+GT_Spot!K21+Bawana_NG!K21+Bawana_RLNG!K21+Bawana_Spot!K21</f>
        <v>23.32</v>
      </c>
      <c r="I21" s="196">
        <f>PPCL_NG!R21+PPCL_Spot!R21+GT_NG!R21+GT_Spot!R21+Bawana_NG!R21+Bawana_RLNG!R21+Bawana_Spot!R21</f>
        <v>23.32</v>
      </c>
      <c r="J21" s="197">
        <f t="shared" si="2"/>
        <v>0</v>
      </c>
      <c r="K21" s="196">
        <f>PPCL_NG!L21+PPCL_Spot!L21+GT_NG!L21+GT_Spot!L21+Bawana_NG!L21+Bawana_RLNG!L21+Bawana_Spot!L21</f>
        <v>106.08</v>
      </c>
      <c r="L21" s="196">
        <f>PPCL_NG!S21+PPCL_Spot!S21+GT_NG!S21+GT_Spot!S21+Bawana_NG!S21+Bawana_RLNG!S21+Bawana_Spot!S21</f>
        <v>106.10802577621558</v>
      </c>
      <c r="M21" s="197">
        <f t="shared" si="3"/>
        <v>-2.8025776215585552E-2</v>
      </c>
      <c r="N21" s="196">
        <f>PPCL_NG!M21+PPCL_Spot!M21+GT_NG!M21+GT_Spot!M21+Bawana_NG!M21+Bawana_RLNG!M21+Bawana_Spot!M21</f>
        <v>168.49</v>
      </c>
      <c r="O21" s="196">
        <f>PPCL_NG!T21+PPCL_Spot!T21+GT_NG!T21+GT_Spot!T21+Bawana_NG!T21+Bawana_RLNG!T21+Bawana_Spot!T21</f>
        <v>168.6516871704745</v>
      </c>
      <c r="P21" s="197">
        <f t="shared" si="4"/>
        <v>-0.16168717047449377</v>
      </c>
      <c r="Q21" s="197">
        <f t="shared" si="5"/>
        <v>-0.4599999999999369</v>
      </c>
    </row>
    <row r="22" spans="1:17">
      <c r="A22" s="33" t="s">
        <v>64</v>
      </c>
      <c r="B22" s="196">
        <f>PPCL_NG!I22+PPCL_Spot!I22+GT_NG!I22+GT_Spot!I22+Bawana_NG!I22+Bawana_RLNG!I22+Bawana_Spot!I22</f>
        <v>328.67</v>
      </c>
      <c r="C22" s="196">
        <f>PPCL_NG!P22+PPCL_Spot!P22+GT_NG!P22+GT_Spot!P22+Bawana_NG!P22+Bawana_RLNG!P22+Bawana_Spot!P22</f>
        <v>328.83249560632686</v>
      </c>
      <c r="D22" s="197">
        <f t="shared" si="0"/>
        <v>-0.16249560632684279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123.10779144698301</v>
      </c>
      <c r="G22" s="197">
        <f t="shared" si="1"/>
        <v>-0.10779144698301479</v>
      </c>
      <c r="H22" s="196">
        <f>PPCL_NG!K22+PPCL_Spot!K22+GT_NG!K22+GT_Spot!K22+Bawana_NG!K22+Bawana_RLNG!K22+Bawana_Spot!K22</f>
        <v>23.32</v>
      </c>
      <c r="I22" s="196">
        <f>PPCL_NG!R22+PPCL_Spot!R22+GT_NG!R22+GT_Spot!R22+Bawana_NG!R22+Bawana_RLNG!R22+Bawana_Spot!R22</f>
        <v>23.32</v>
      </c>
      <c r="J22" s="197">
        <f t="shared" si="2"/>
        <v>0</v>
      </c>
      <c r="K22" s="196">
        <f>PPCL_NG!L22+PPCL_Spot!L22+GT_NG!L22+GT_Spot!L22+Bawana_NG!L22+Bawana_RLNG!L22+Bawana_Spot!L22</f>
        <v>106.08</v>
      </c>
      <c r="L22" s="196">
        <f>PPCL_NG!S22+PPCL_Spot!S22+GT_NG!S22+GT_Spot!S22+Bawana_NG!S22+Bawana_RLNG!S22+Bawana_Spot!S22</f>
        <v>106.10802577621558</v>
      </c>
      <c r="M22" s="197">
        <f t="shared" si="3"/>
        <v>-2.8025776215585552E-2</v>
      </c>
      <c r="N22" s="196">
        <f>PPCL_NG!M22+PPCL_Spot!M22+GT_NG!M22+GT_Spot!M22+Bawana_NG!M22+Bawana_RLNG!M22+Bawana_Spot!M22</f>
        <v>168.49</v>
      </c>
      <c r="O22" s="196">
        <f>PPCL_NG!T22+PPCL_Spot!T22+GT_NG!T22+GT_Spot!T22+Bawana_NG!T22+Bawana_RLNG!T22+Bawana_Spot!T22</f>
        <v>168.6516871704745</v>
      </c>
      <c r="P22" s="197">
        <f t="shared" si="4"/>
        <v>-0.16168717047449377</v>
      </c>
      <c r="Q22" s="197">
        <f t="shared" si="5"/>
        <v>-0.4599999999999369</v>
      </c>
    </row>
    <row r="23" spans="1:17">
      <c r="A23" s="33" t="s">
        <v>65</v>
      </c>
      <c r="B23" s="196">
        <f>PPCL_NG!I23+PPCL_Spot!I23+GT_NG!I23+GT_Spot!I23+Bawana_NG!I23+Bawana_RLNG!I23+Bawana_Spot!I23</f>
        <v>328.67</v>
      </c>
      <c r="C23" s="196">
        <f>PPCL_NG!P23+PPCL_Spot!P23+GT_NG!P23+GT_Spot!P23+Bawana_NG!P23+Bawana_RLNG!P23+Bawana_Spot!P23</f>
        <v>328.83249560632686</v>
      </c>
      <c r="D23" s="197">
        <f t="shared" si="0"/>
        <v>-0.16249560632684279</v>
      </c>
      <c r="E23" s="196">
        <f>PPCL_NG!J23+PPCL_Spot!J23+GT_NG!J23+GT_Spot!J23+Bawana_NG!J23+Bawana_RLNG!J23+Bawana_Spot!J23</f>
        <v>123</v>
      </c>
      <c r="F23" s="196">
        <f>PPCL_NG!Q23+PPCL_Spot!Q23+GT_NG!Q23+GT_Spot!Q23+Bawana_NG!Q23+Bawana_RLNG!Q23+Bawana_Spot!Q23</f>
        <v>123.10779144698301</v>
      </c>
      <c r="G23" s="197">
        <f t="shared" si="1"/>
        <v>-0.10779144698301479</v>
      </c>
      <c r="H23" s="196">
        <f>PPCL_NG!K23+PPCL_Spot!K23+GT_NG!K23+GT_Spot!K23+Bawana_NG!K23+Bawana_RLNG!K23+Bawana_Spot!K23</f>
        <v>23.32</v>
      </c>
      <c r="I23" s="196">
        <f>PPCL_NG!R23+PPCL_Spot!R23+GT_NG!R23+GT_Spot!R23+Bawana_NG!R23+Bawana_RLNG!R23+Bawana_Spot!R23</f>
        <v>23.32</v>
      </c>
      <c r="J23" s="197">
        <f t="shared" si="2"/>
        <v>0</v>
      </c>
      <c r="K23" s="196">
        <f>PPCL_NG!L23+PPCL_Spot!L23+GT_NG!L23+GT_Spot!L23+Bawana_NG!L23+Bawana_RLNG!L23+Bawana_Spot!L23</f>
        <v>106.08</v>
      </c>
      <c r="L23" s="196">
        <f>PPCL_NG!S23+PPCL_Spot!S23+GT_NG!S23+GT_Spot!S23+Bawana_NG!S23+Bawana_RLNG!S23+Bawana_Spot!S23</f>
        <v>106.10802577621558</v>
      </c>
      <c r="M23" s="197">
        <f t="shared" si="3"/>
        <v>-2.8025776215585552E-2</v>
      </c>
      <c r="N23" s="196">
        <f>PPCL_NG!M23+PPCL_Spot!M23+GT_NG!M23+GT_Spot!M23+Bawana_NG!M23+Bawana_RLNG!M23+Bawana_Spot!M23</f>
        <v>168.49</v>
      </c>
      <c r="O23" s="196">
        <f>PPCL_NG!T23+PPCL_Spot!T23+GT_NG!T23+GT_Spot!T23+Bawana_NG!T23+Bawana_RLNG!T23+Bawana_Spot!T23</f>
        <v>168.6516871704745</v>
      </c>
      <c r="P23" s="197">
        <f t="shared" si="4"/>
        <v>-0.16168717047449377</v>
      </c>
      <c r="Q23" s="197">
        <f t="shared" si="5"/>
        <v>-0.4599999999999369</v>
      </c>
    </row>
    <row r="24" spans="1:17">
      <c r="A24" s="33" t="s">
        <v>66</v>
      </c>
      <c r="B24" s="196">
        <f>PPCL_NG!I24+PPCL_Spot!I24+GT_NG!I24+GT_Spot!I24+Bawana_NG!I24+Bawana_RLNG!I24+Bawana_Spot!I24</f>
        <v>328.67</v>
      </c>
      <c r="C24" s="196">
        <f>PPCL_NG!P24+PPCL_Spot!P24+GT_NG!P24+GT_Spot!P24+Bawana_NG!P24+Bawana_RLNG!P24+Bawana_Spot!P24</f>
        <v>328.83249560632686</v>
      </c>
      <c r="D24" s="197">
        <f t="shared" si="0"/>
        <v>-0.16249560632684279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123.10779144698301</v>
      </c>
      <c r="G24" s="197">
        <f t="shared" si="1"/>
        <v>-0.10779144698301479</v>
      </c>
      <c r="H24" s="196">
        <f>PPCL_NG!K24+PPCL_Spot!K24+GT_NG!K24+GT_Spot!K24+Bawana_NG!K24+Bawana_RLNG!K24+Bawana_Spot!K24</f>
        <v>23.32</v>
      </c>
      <c r="I24" s="196">
        <f>PPCL_NG!R24+PPCL_Spot!R24+GT_NG!R24+GT_Spot!R24+Bawana_NG!R24+Bawana_RLNG!R24+Bawana_Spot!R24</f>
        <v>23.32</v>
      </c>
      <c r="J24" s="197">
        <f t="shared" si="2"/>
        <v>0</v>
      </c>
      <c r="K24" s="196">
        <f>PPCL_NG!L24+PPCL_Spot!L24+GT_NG!L24+GT_Spot!L24+Bawana_NG!L24+Bawana_RLNG!L24+Bawana_Spot!L24</f>
        <v>106.08</v>
      </c>
      <c r="L24" s="196">
        <f>PPCL_NG!S24+PPCL_Spot!S24+GT_NG!S24+GT_Spot!S24+Bawana_NG!S24+Bawana_RLNG!S24+Bawana_Spot!S24</f>
        <v>106.10802577621558</v>
      </c>
      <c r="M24" s="197">
        <f t="shared" si="3"/>
        <v>-2.8025776215585552E-2</v>
      </c>
      <c r="N24" s="196">
        <f>PPCL_NG!M24+PPCL_Spot!M24+GT_NG!M24+GT_Spot!M24+Bawana_NG!M24+Bawana_RLNG!M24+Bawana_Spot!M24</f>
        <v>168.49</v>
      </c>
      <c r="O24" s="196">
        <f>PPCL_NG!T24+PPCL_Spot!T24+GT_NG!T24+GT_Spot!T24+Bawana_NG!T24+Bawana_RLNG!T24+Bawana_Spot!T24</f>
        <v>168.6516871704745</v>
      </c>
      <c r="P24" s="197">
        <f t="shared" si="4"/>
        <v>-0.16168717047449377</v>
      </c>
      <c r="Q24" s="197">
        <f t="shared" si="5"/>
        <v>-0.4599999999999369</v>
      </c>
    </row>
    <row r="25" spans="1:17">
      <c r="A25" s="33" t="s">
        <v>67</v>
      </c>
      <c r="B25" s="196">
        <f>PPCL_NG!I25+PPCL_Spot!I25+GT_NG!I25+GT_Spot!I25+Bawana_NG!I25+Bawana_RLNG!I25+Bawana_Spot!I25</f>
        <v>328.67</v>
      </c>
      <c r="C25" s="196">
        <f>PPCL_NG!P25+PPCL_Spot!P25+GT_NG!P25+GT_Spot!P25+Bawana_NG!P25+Bawana_RLNG!P25+Bawana_Spot!P25</f>
        <v>328.82749077289441</v>
      </c>
      <c r="D25" s="197">
        <f t="shared" si="0"/>
        <v>-0.15749077289439128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123.10611833573969</v>
      </c>
      <c r="G25" s="197">
        <f t="shared" si="1"/>
        <v>-0.1061183357396942</v>
      </c>
      <c r="H25" s="196">
        <f>PPCL_NG!K25+PPCL_Spot!K25+GT_NG!K25+GT_Spot!K25+Bawana_NG!K25+Bawana_RLNG!K25+Bawana_Spot!K25</f>
        <v>23.32</v>
      </c>
      <c r="I25" s="196">
        <f>PPCL_NG!R25+PPCL_Spot!R25+GT_NG!R25+GT_Spot!R25+Bawana_NG!R25+Bawana_RLNG!R25+Bawana_Spot!R25</f>
        <v>23.319782867340869</v>
      </c>
      <c r="J25" s="197">
        <f t="shared" si="2"/>
        <v>2.1713265913092528E-4</v>
      </c>
      <c r="K25" s="196">
        <f>PPCL_NG!L25+PPCL_Spot!L25+GT_NG!L25+GT_Spot!L25+Bawana_NG!L25+Bawana_RLNG!L25+Bawana_Spot!L25</f>
        <v>102.62</v>
      </c>
      <c r="L25" s="196">
        <f>PPCL_NG!S25+PPCL_Spot!S25+GT_NG!S25+GT_Spot!S25+Bawana_NG!S25+Bawana_RLNG!S25+Bawana_Spot!S25</f>
        <v>102.64750897074265</v>
      </c>
      <c r="M25" s="197">
        <f t="shared" si="3"/>
        <v>-2.7508970742644578E-2</v>
      </c>
      <c r="N25" s="196">
        <f>PPCL_NG!M25+PPCL_Spot!M25+GT_NG!M25+GT_Spot!M25+Bawana_NG!M25+Bawana_RLNG!M25+Bawana_Spot!M25</f>
        <v>168.49</v>
      </c>
      <c r="O25" s="196">
        <f>PPCL_NG!T25+PPCL_Spot!T25+GT_NG!T25+GT_Spot!T25+Bawana_NG!T25+Bawana_RLNG!T25+Bawana_Spot!T25</f>
        <v>168.64909905328236</v>
      </c>
      <c r="P25" s="197">
        <f t="shared" si="4"/>
        <v>-0.15909905328234686</v>
      </c>
      <c r="Q25" s="197">
        <f t="shared" si="5"/>
        <v>-0.449999999999946</v>
      </c>
    </row>
    <row r="26" spans="1:17">
      <c r="A26" s="33" t="s">
        <v>68</v>
      </c>
      <c r="B26" s="196">
        <f>PPCL_NG!I26+PPCL_Spot!I26+GT_NG!I26+GT_Spot!I26+Bawana_NG!I26+Bawana_RLNG!I26+Bawana_Spot!I26</f>
        <v>328.67</v>
      </c>
      <c r="C26" s="196">
        <f>PPCL_NG!P26+PPCL_Spot!P26+GT_NG!P26+GT_Spot!P26+Bawana_NG!P26+Bawana_RLNG!P26+Bawana_Spot!P26</f>
        <v>328.82749077289441</v>
      </c>
      <c r="D26" s="197">
        <f t="shared" si="0"/>
        <v>-0.15749077289439128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123.10611833573969</v>
      </c>
      <c r="G26" s="197">
        <f t="shared" si="1"/>
        <v>-0.1061183357396942</v>
      </c>
      <c r="H26" s="196">
        <f>PPCL_NG!K26+PPCL_Spot!K26+GT_NG!K26+GT_Spot!K26+Bawana_NG!K26+Bawana_RLNG!K26+Bawana_Spot!K26</f>
        <v>23.32</v>
      </c>
      <c r="I26" s="196">
        <f>PPCL_NG!R26+PPCL_Spot!R26+GT_NG!R26+GT_Spot!R26+Bawana_NG!R26+Bawana_RLNG!R26+Bawana_Spot!R26</f>
        <v>23.319782867340869</v>
      </c>
      <c r="J26" s="197">
        <f t="shared" si="2"/>
        <v>2.1713265913092528E-4</v>
      </c>
      <c r="K26" s="196">
        <f>PPCL_NG!L26+PPCL_Spot!L26+GT_NG!L26+GT_Spot!L26+Bawana_NG!L26+Bawana_RLNG!L26+Bawana_Spot!L26</f>
        <v>102.62</v>
      </c>
      <c r="L26" s="196">
        <f>PPCL_NG!S26+PPCL_Spot!S26+GT_NG!S26+GT_Spot!S26+Bawana_NG!S26+Bawana_RLNG!S26+Bawana_Spot!S26</f>
        <v>102.64750897074265</v>
      </c>
      <c r="M26" s="197">
        <f t="shared" si="3"/>
        <v>-2.7508970742644578E-2</v>
      </c>
      <c r="N26" s="196">
        <f>PPCL_NG!M26+PPCL_Spot!M26+GT_NG!M26+GT_Spot!M26+Bawana_NG!M26+Bawana_RLNG!M26+Bawana_Spot!M26</f>
        <v>168.49</v>
      </c>
      <c r="O26" s="196">
        <f>PPCL_NG!T26+PPCL_Spot!T26+GT_NG!T26+GT_Spot!T26+Bawana_NG!T26+Bawana_RLNG!T26+Bawana_Spot!T26</f>
        <v>168.64909905328236</v>
      </c>
      <c r="P26" s="197">
        <f t="shared" si="4"/>
        <v>-0.15909905328234686</v>
      </c>
      <c r="Q26" s="197">
        <f t="shared" si="5"/>
        <v>-0.449999999999946</v>
      </c>
    </row>
    <row r="27" spans="1:17">
      <c r="A27" s="33" t="s">
        <v>69</v>
      </c>
      <c r="B27" s="196">
        <f>PPCL_NG!I27+PPCL_Spot!I27+GT_NG!I27+GT_Spot!I27+Bawana_NG!I27+Bawana_RLNG!I27+Bawana_Spot!I27</f>
        <v>328.67</v>
      </c>
      <c r="C27" s="196">
        <f>PPCL_NG!P27+PPCL_Spot!P27+GT_NG!P27+GT_Spot!P27+Bawana_NG!P27+Bawana_RLNG!P27+Bawana_Spot!P27</f>
        <v>328.82749077289441</v>
      </c>
      <c r="D27" s="197">
        <f t="shared" si="0"/>
        <v>-0.15749077289439128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123.10611833573969</v>
      </c>
      <c r="G27" s="197">
        <f t="shared" si="1"/>
        <v>-0.1061183357396942</v>
      </c>
      <c r="H27" s="196">
        <f>PPCL_NG!K27+PPCL_Spot!K27+GT_NG!K27+GT_Spot!K27+Bawana_NG!K27+Bawana_RLNG!K27+Bawana_Spot!K27</f>
        <v>23.32</v>
      </c>
      <c r="I27" s="196">
        <f>PPCL_NG!R27+PPCL_Spot!R27+GT_NG!R27+GT_Spot!R27+Bawana_NG!R27+Bawana_RLNG!R27+Bawana_Spot!R27</f>
        <v>23.319782867340869</v>
      </c>
      <c r="J27" s="197">
        <f t="shared" si="2"/>
        <v>2.1713265913092528E-4</v>
      </c>
      <c r="K27" s="196">
        <f>PPCL_NG!L27+PPCL_Spot!L27+GT_NG!L27+GT_Spot!L27+Bawana_NG!L27+Bawana_RLNG!L27+Bawana_Spot!L27</f>
        <v>102.62</v>
      </c>
      <c r="L27" s="196">
        <f>PPCL_NG!S27+PPCL_Spot!S27+GT_NG!S27+GT_Spot!S27+Bawana_NG!S27+Bawana_RLNG!S27+Bawana_Spot!S27</f>
        <v>102.64750897074265</v>
      </c>
      <c r="M27" s="197">
        <f t="shared" si="3"/>
        <v>-2.7508970742644578E-2</v>
      </c>
      <c r="N27" s="196">
        <f>PPCL_NG!M27+PPCL_Spot!M27+GT_NG!M27+GT_Spot!M27+Bawana_NG!M27+Bawana_RLNG!M27+Bawana_Spot!M27</f>
        <v>168.49</v>
      </c>
      <c r="O27" s="196">
        <f>PPCL_NG!T27+PPCL_Spot!T27+GT_NG!T27+GT_Spot!T27+Bawana_NG!T27+Bawana_RLNG!T27+Bawana_Spot!T27</f>
        <v>168.64909905328236</v>
      </c>
      <c r="P27" s="197">
        <f t="shared" si="4"/>
        <v>-0.15909905328234686</v>
      </c>
      <c r="Q27" s="197">
        <f t="shared" si="5"/>
        <v>-0.449999999999946</v>
      </c>
    </row>
    <row r="28" spans="1:17">
      <c r="A28" s="33" t="s">
        <v>70</v>
      </c>
      <c r="B28" s="196">
        <f>PPCL_NG!I28+PPCL_Spot!I28+GT_NG!I28+GT_Spot!I28+Bawana_NG!I28+Bawana_RLNG!I28+Bawana_Spot!I28</f>
        <v>328.67</v>
      </c>
      <c r="C28" s="196">
        <f>PPCL_NG!P28+PPCL_Spot!P28+GT_NG!P28+GT_Spot!P28+Bawana_NG!P28+Bawana_RLNG!P28+Bawana_Spot!P28</f>
        <v>328.82749077289441</v>
      </c>
      <c r="D28" s="197">
        <f t="shared" si="0"/>
        <v>-0.15749077289439128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123.10611833573969</v>
      </c>
      <c r="G28" s="197">
        <f t="shared" si="1"/>
        <v>-0.1061183357396942</v>
      </c>
      <c r="H28" s="196">
        <f>PPCL_NG!K28+PPCL_Spot!K28+GT_NG!K28+GT_Spot!K28+Bawana_NG!K28+Bawana_RLNG!K28+Bawana_Spot!K28</f>
        <v>23.32</v>
      </c>
      <c r="I28" s="196">
        <f>PPCL_NG!R28+PPCL_Spot!R28+GT_NG!R28+GT_Spot!R28+Bawana_NG!R28+Bawana_RLNG!R28+Bawana_Spot!R28</f>
        <v>23.319782867340869</v>
      </c>
      <c r="J28" s="197">
        <f t="shared" si="2"/>
        <v>2.1713265913092528E-4</v>
      </c>
      <c r="K28" s="196">
        <f>PPCL_NG!L28+PPCL_Spot!L28+GT_NG!L28+GT_Spot!L28+Bawana_NG!L28+Bawana_RLNG!L28+Bawana_Spot!L28</f>
        <v>102.62</v>
      </c>
      <c r="L28" s="196">
        <f>PPCL_NG!S28+PPCL_Spot!S28+GT_NG!S28+GT_Spot!S28+Bawana_NG!S28+Bawana_RLNG!S28+Bawana_Spot!S28</f>
        <v>102.64750897074265</v>
      </c>
      <c r="M28" s="197">
        <f t="shared" si="3"/>
        <v>-2.7508970742644578E-2</v>
      </c>
      <c r="N28" s="196">
        <f>PPCL_NG!M28+PPCL_Spot!M28+GT_NG!M28+GT_Spot!M28+Bawana_NG!M28+Bawana_RLNG!M28+Bawana_Spot!M28</f>
        <v>168.49</v>
      </c>
      <c r="O28" s="196">
        <f>PPCL_NG!T28+PPCL_Spot!T28+GT_NG!T28+GT_Spot!T28+Bawana_NG!T28+Bawana_RLNG!T28+Bawana_Spot!T28</f>
        <v>168.64909905328236</v>
      </c>
      <c r="P28" s="197">
        <f t="shared" si="4"/>
        <v>-0.15909905328234686</v>
      </c>
      <c r="Q28" s="197">
        <f t="shared" si="5"/>
        <v>-0.449999999999946</v>
      </c>
    </row>
    <row r="29" spans="1:17">
      <c r="A29" s="33" t="s">
        <v>71</v>
      </c>
      <c r="B29" s="196">
        <f>PPCL_NG!I29+PPCL_Spot!I29+GT_NG!I29+GT_Spot!I29+Bawana_NG!I29+Bawana_RLNG!I29+Bawana_Spot!I29</f>
        <v>328.67</v>
      </c>
      <c r="C29" s="196">
        <f>PPCL_NG!P29+PPCL_Spot!P29+GT_NG!P29+GT_Spot!P29+Bawana_NG!P29+Bawana_RLNG!P29+Bawana_Spot!P29</f>
        <v>328.82749077289441</v>
      </c>
      <c r="D29" s="197">
        <f t="shared" si="0"/>
        <v>-0.15749077289439128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123.10611833573969</v>
      </c>
      <c r="G29" s="197">
        <f t="shared" si="1"/>
        <v>-0.1061183357396942</v>
      </c>
      <c r="H29" s="196">
        <f>PPCL_NG!K29+PPCL_Spot!K29+GT_NG!K29+GT_Spot!K29+Bawana_NG!K29+Bawana_RLNG!K29+Bawana_Spot!K29</f>
        <v>23.32</v>
      </c>
      <c r="I29" s="196">
        <f>PPCL_NG!R29+PPCL_Spot!R29+GT_NG!R29+GT_Spot!R29+Bawana_NG!R29+Bawana_RLNG!R29+Bawana_Spot!R29</f>
        <v>23.319782867340869</v>
      </c>
      <c r="J29" s="197">
        <f t="shared" si="2"/>
        <v>2.1713265913092528E-4</v>
      </c>
      <c r="K29" s="196">
        <f>PPCL_NG!L29+PPCL_Spot!L29+GT_NG!L29+GT_Spot!L29+Bawana_NG!L29+Bawana_RLNG!L29+Bawana_Spot!L29</f>
        <v>102.62</v>
      </c>
      <c r="L29" s="196">
        <f>PPCL_NG!S29+PPCL_Spot!S29+GT_NG!S29+GT_Spot!S29+Bawana_NG!S29+Bawana_RLNG!S29+Bawana_Spot!S29</f>
        <v>102.64750897074265</v>
      </c>
      <c r="M29" s="197">
        <f t="shared" si="3"/>
        <v>-2.7508970742644578E-2</v>
      </c>
      <c r="N29" s="196">
        <f>PPCL_NG!M29+PPCL_Spot!M29+GT_NG!M29+GT_Spot!M29+Bawana_NG!M29+Bawana_RLNG!M29+Bawana_Spot!M29</f>
        <v>168.49</v>
      </c>
      <c r="O29" s="196">
        <f>PPCL_NG!T29+PPCL_Spot!T29+GT_NG!T29+GT_Spot!T29+Bawana_NG!T29+Bawana_RLNG!T29+Bawana_Spot!T29</f>
        <v>168.64909905328236</v>
      </c>
      <c r="P29" s="197">
        <f t="shared" si="4"/>
        <v>-0.15909905328234686</v>
      </c>
      <c r="Q29" s="197">
        <f t="shared" si="5"/>
        <v>-0.449999999999946</v>
      </c>
    </row>
    <row r="30" spans="1:17">
      <c r="A30" s="33" t="s">
        <v>72</v>
      </c>
      <c r="B30" s="196">
        <f>PPCL_NG!I30+PPCL_Spot!I30+GT_NG!I30+GT_Spot!I30+Bawana_NG!I30+Bawana_RLNG!I30+Bawana_Spot!I30</f>
        <v>328.67</v>
      </c>
      <c r="C30" s="196">
        <f>PPCL_NG!P30+PPCL_Spot!P30+GT_NG!P30+GT_Spot!P30+Bawana_NG!P30+Bawana_RLNG!P30+Bawana_Spot!P30</f>
        <v>328.82749077289441</v>
      </c>
      <c r="D30" s="197">
        <f t="shared" si="0"/>
        <v>-0.15749077289439128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123.10611833573969</v>
      </c>
      <c r="G30" s="197">
        <f t="shared" si="1"/>
        <v>-0.1061183357396942</v>
      </c>
      <c r="H30" s="196">
        <f>PPCL_NG!K30+PPCL_Spot!K30+GT_NG!K30+GT_Spot!K30+Bawana_NG!K30+Bawana_RLNG!K30+Bawana_Spot!K30</f>
        <v>23.32</v>
      </c>
      <c r="I30" s="196">
        <f>PPCL_NG!R30+PPCL_Spot!R30+GT_NG!R30+GT_Spot!R30+Bawana_NG!R30+Bawana_RLNG!R30+Bawana_Spot!R30</f>
        <v>23.319782867340869</v>
      </c>
      <c r="J30" s="197">
        <f t="shared" si="2"/>
        <v>2.1713265913092528E-4</v>
      </c>
      <c r="K30" s="196">
        <f>PPCL_NG!L30+PPCL_Spot!L30+GT_NG!L30+GT_Spot!L30+Bawana_NG!L30+Bawana_RLNG!L30+Bawana_Spot!L30</f>
        <v>102.62</v>
      </c>
      <c r="L30" s="196">
        <f>PPCL_NG!S30+PPCL_Spot!S30+GT_NG!S30+GT_Spot!S30+Bawana_NG!S30+Bawana_RLNG!S30+Bawana_Spot!S30</f>
        <v>102.64750897074265</v>
      </c>
      <c r="M30" s="197">
        <f t="shared" si="3"/>
        <v>-2.7508970742644578E-2</v>
      </c>
      <c r="N30" s="196">
        <f>PPCL_NG!M30+PPCL_Spot!M30+GT_NG!M30+GT_Spot!M30+Bawana_NG!M30+Bawana_RLNG!M30+Bawana_Spot!M30</f>
        <v>168.49</v>
      </c>
      <c r="O30" s="196">
        <f>PPCL_NG!T30+PPCL_Spot!T30+GT_NG!T30+GT_Spot!T30+Bawana_NG!T30+Bawana_RLNG!T30+Bawana_Spot!T30</f>
        <v>168.64909905328236</v>
      </c>
      <c r="P30" s="197">
        <f t="shared" si="4"/>
        <v>-0.15909905328234686</v>
      </c>
      <c r="Q30" s="197">
        <f t="shared" si="5"/>
        <v>-0.449999999999946</v>
      </c>
    </row>
    <row r="31" spans="1:17">
      <c r="A31" s="33" t="s">
        <v>73</v>
      </c>
      <c r="B31" s="196">
        <f>PPCL_NG!I31+PPCL_Spot!I31+GT_NG!I31+GT_Spot!I31+Bawana_NG!I31+Bawana_RLNG!I31+Bawana_Spot!I31</f>
        <v>328.67</v>
      </c>
      <c r="C31" s="196">
        <f>PPCL_NG!P31+PPCL_Spot!P31+GT_NG!P31+GT_Spot!P31+Bawana_NG!P31+Bawana_RLNG!P31+Bawana_Spot!P31</f>
        <v>328.82749077289441</v>
      </c>
      <c r="D31" s="197">
        <f t="shared" si="0"/>
        <v>-0.15749077289439128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123.10611833573969</v>
      </c>
      <c r="G31" s="197">
        <f t="shared" si="1"/>
        <v>-0.1061183357396942</v>
      </c>
      <c r="H31" s="196">
        <f>PPCL_NG!K31+PPCL_Spot!K31+GT_NG!K31+GT_Spot!K31+Bawana_NG!K31+Bawana_RLNG!K31+Bawana_Spot!K31</f>
        <v>23.32</v>
      </c>
      <c r="I31" s="196">
        <f>PPCL_NG!R31+PPCL_Spot!R31+GT_NG!R31+GT_Spot!R31+Bawana_NG!R31+Bawana_RLNG!R31+Bawana_Spot!R31</f>
        <v>23.319782867340869</v>
      </c>
      <c r="J31" s="197">
        <f t="shared" si="2"/>
        <v>2.1713265913092528E-4</v>
      </c>
      <c r="K31" s="196">
        <f>PPCL_NG!L31+PPCL_Spot!L31+GT_NG!L31+GT_Spot!L31+Bawana_NG!L31+Bawana_RLNG!L31+Bawana_Spot!L31</f>
        <v>102.62</v>
      </c>
      <c r="L31" s="196">
        <f>PPCL_NG!S31+PPCL_Spot!S31+GT_NG!S31+GT_Spot!S31+Bawana_NG!S31+Bawana_RLNG!S31+Bawana_Spot!S31</f>
        <v>102.64750897074265</v>
      </c>
      <c r="M31" s="197">
        <f t="shared" si="3"/>
        <v>-2.7508970742644578E-2</v>
      </c>
      <c r="N31" s="196">
        <f>PPCL_NG!M31+PPCL_Spot!M31+GT_NG!M31+GT_Spot!M31+Bawana_NG!M31+Bawana_RLNG!M31+Bawana_Spot!M31</f>
        <v>168.49</v>
      </c>
      <c r="O31" s="196">
        <f>PPCL_NG!T31+PPCL_Spot!T31+GT_NG!T31+GT_Spot!T31+Bawana_NG!T31+Bawana_RLNG!T31+Bawana_Spot!T31</f>
        <v>168.64909905328236</v>
      </c>
      <c r="P31" s="197">
        <f t="shared" si="4"/>
        <v>-0.15909905328234686</v>
      </c>
      <c r="Q31" s="197">
        <f t="shared" si="5"/>
        <v>-0.449999999999946</v>
      </c>
    </row>
    <row r="32" spans="1:17">
      <c r="A32" s="33" t="s">
        <v>74</v>
      </c>
      <c r="B32" s="196">
        <f>PPCL_NG!I32+PPCL_Spot!I32+GT_NG!I32+GT_Spot!I32+Bawana_NG!I32+Bawana_RLNG!I32+Bawana_Spot!I32</f>
        <v>328.67</v>
      </c>
      <c r="C32" s="196">
        <f>PPCL_NG!P32+PPCL_Spot!P32+GT_NG!P32+GT_Spot!P32+Bawana_NG!P32+Bawana_RLNG!P32+Bawana_Spot!P32</f>
        <v>328.82749077289441</v>
      </c>
      <c r="D32" s="197">
        <f t="shared" si="0"/>
        <v>-0.15749077289439128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123.10611833573969</v>
      </c>
      <c r="G32" s="197">
        <f t="shared" si="1"/>
        <v>-0.1061183357396942</v>
      </c>
      <c r="H32" s="196">
        <f>PPCL_NG!K32+PPCL_Spot!K32+GT_NG!K32+GT_Spot!K32+Bawana_NG!K32+Bawana_RLNG!K32+Bawana_Spot!K32</f>
        <v>23.32</v>
      </c>
      <c r="I32" s="196">
        <f>PPCL_NG!R32+PPCL_Spot!R32+GT_NG!R32+GT_Spot!R32+Bawana_NG!R32+Bawana_RLNG!R32+Bawana_Spot!R32</f>
        <v>23.319782867340869</v>
      </c>
      <c r="J32" s="197">
        <f t="shared" si="2"/>
        <v>2.1713265913092528E-4</v>
      </c>
      <c r="K32" s="196">
        <f>PPCL_NG!L32+PPCL_Spot!L32+GT_NG!L32+GT_Spot!L32+Bawana_NG!L32+Bawana_RLNG!L32+Bawana_Spot!L32</f>
        <v>102.62</v>
      </c>
      <c r="L32" s="196">
        <f>PPCL_NG!S32+PPCL_Spot!S32+GT_NG!S32+GT_Spot!S32+Bawana_NG!S32+Bawana_RLNG!S32+Bawana_Spot!S32</f>
        <v>102.64750897074265</v>
      </c>
      <c r="M32" s="197">
        <f t="shared" si="3"/>
        <v>-2.7508970742644578E-2</v>
      </c>
      <c r="N32" s="196">
        <f>PPCL_NG!M32+PPCL_Spot!M32+GT_NG!M32+GT_Spot!M32+Bawana_NG!M32+Bawana_RLNG!M32+Bawana_Spot!M32</f>
        <v>168.49</v>
      </c>
      <c r="O32" s="196">
        <f>PPCL_NG!T32+PPCL_Spot!T32+GT_NG!T32+GT_Spot!T32+Bawana_NG!T32+Bawana_RLNG!T32+Bawana_Spot!T32</f>
        <v>168.64909905328236</v>
      </c>
      <c r="P32" s="197">
        <f t="shared" si="4"/>
        <v>-0.15909905328234686</v>
      </c>
      <c r="Q32" s="197">
        <f t="shared" si="5"/>
        <v>-0.449999999999946</v>
      </c>
    </row>
    <row r="33" spans="1:17">
      <c r="A33" s="33" t="s">
        <v>75</v>
      </c>
      <c r="B33" s="196">
        <f>PPCL_NG!I33+PPCL_Spot!I33+GT_NG!I33+GT_Spot!I33+Bawana_NG!I33+Bawana_RLNG!I33+Bawana_Spot!I33</f>
        <v>328.67</v>
      </c>
      <c r="C33" s="196">
        <f>PPCL_NG!P33+PPCL_Spot!P33+GT_NG!P33+GT_Spot!P33+Bawana_NG!P33+Bawana_RLNG!P33+Bawana_Spot!P33</f>
        <v>328.82749077289441</v>
      </c>
      <c r="D33" s="197">
        <f t="shared" si="0"/>
        <v>-0.15749077289439128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123.10611833573969</v>
      </c>
      <c r="G33" s="197">
        <f t="shared" si="1"/>
        <v>-0.1061183357396942</v>
      </c>
      <c r="H33" s="196">
        <f>PPCL_NG!K33+PPCL_Spot!K33+GT_NG!K33+GT_Spot!K33+Bawana_NG!K33+Bawana_RLNG!K33+Bawana_Spot!K33</f>
        <v>23.32</v>
      </c>
      <c r="I33" s="196">
        <f>PPCL_NG!R33+PPCL_Spot!R33+GT_NG!R33+GT_Spot!R33+Bawana_NG!R33+Bawana_RLNG!R33+Bawana_Spot!R33</f>
        <v>23.319782867340869</v>
      </c>
      <c r="J33" s="197">
        <f t="shared" si="2"/>
        <v>2.1713265913092528E-4</v>
      </c>
      <c r="K33" s="196">
        <f>PPCL_NG!L33+PPCL_Spot!L33+GT_NG!L33+GT_Spot!L33+Bawana_NG!L33+Bawana_RLNG!L33+Bawana_Spot!L33</f>
        <v>102.62</v>
      </c>
      <c r="L33" s="196">
        <f>PPCL_NG!S33+PPCL_Spot!S33+GT_NG!S33+GT_Spot!S33+Bawana_NG!S33+Bawana_RLNG!S33+Bawana_Spot!S33</f>
        <v>102.64750897074265</v>
      </c>
      <c r="M33" s="197">
        <f t="shared" si="3"/>
        <v>-2.7508970742644578E-2</v>
      </c>
      <c r="N33" s="196">
        <f>PPCL_NG!M33+PPCL_Spot!M33+GT_NG!M33+GT_Spot!M33+Bawana_NG!M33+Bawana_RLNG!M33+Bawana_Spot!M33</f>
        <v>168.49</v>
      </c>
      <c r="O33" s="196">
        <f>PPCL_NG!T33+PPCL_Spot!T33+GT_NG!T33+GT_Spot!T33+Bawana_NG!T33+Bawana_RLNG!T33+Bawana_Spot!T33</f>
        <v>168.64909905328236</v>
      </c>
      <c r="P33" s="197">
        <f t="shared" si="4"/>
        <v>-0.15909905328234686</v>
      </c>
      <c r="Q33" s="197">
        <f t="shared" si="5"/>
        <v>-0.449999999999946</v>
      </c>
    </row>
    <row r="34" spans="1:17">
      <c r="A34" s="33" t="s">
        <v>76</v>
      </c>
      <c r="B34" s="196">
        <f>PPCL_NG!I34+PPCL_Spot!I34+GT_NG!I34+GT_Spot!I34+Bawana_NG!I34+Bawana_RLNG!I34+Bawana_Spot!I34</f>
        <v>328.67</v>
      </c>
      <c r="C34" s="196">
        <f>PPCL_NG!P34+PPCL_Spot!P34+GT_NG!P34+GT_Spot!P34+Bawana_NG!P34+Bawana_RLNG!P34+Bawana_Spot!P34</f>
        <v>328.82749077289441</v>
      </c>
      <c r="D34" s="197">
        <f t="shared" si="0"/>
        <v>-0.15749077289439128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123.10611833573969</v>
      </c>
      <c r="G34" s="197">
        <f t="shared" si="1"/>
        <v>-0.1061183357396942</v>
      </c>
      <c r="H34" s="196">
        <f>PPCL_NG!K34+PPCL_Spot!K34+GT_NG!K34+GT_Spot!K34+Bawana_NG!K34+Bawana_RLNG!K34+Bawana_Spot!K34</f>
        <v>23.32</v>
      </c>
      <c r="I34" s="196">
        <f>PPCL_NG!R34+PPCL_Spot!R34+GT_NG!R34+GT_Spot!R34+Bawana_NG!R34+Bawana_RLNG!R34+Bawana_Spot!R34</f>
        <v>23.319782867340869</v>
      </c>
      <c r="J34" s="197">
        <f t="shared" si="2"/>
        <v>2.1713265913092528E-4</v>
      </c>
      <c r="K34" s="196">
        <f>PPCL_NG!L34+PPCL_Spot!L34+GT_NG!L34+GT_Spot!L34+Bawana_NG!L34+Bawana_RLNG!L34+Bawana_Spot!L34</f>
        <v>102.62</v>
      </c>
      <c r="L34" s="196">
        <f>PPCL_NG!S34+PPCL_Spot!S34+GT_NG!S34+GT_Spot!S34+Bawana_NG!S34+Bawana_RLNG!S34+Bawana_Spot!S34</f>
        <v>102.64750897074265</v>
      </c>
      <c r="M34" s="197">
        <f t="shared" si="3"/>
        <v>-2.7508970742644578E-2</v>
      </c>
      <c r="N34" s="196">
        <f>PPCL_NG!M34+PPCL_Spot!M34+GT_NG!M34+GT_Spot!M34+Bawana_NG!M34+Bawana_RLNG!M34+Bawana_Spot!M34</f>
        <v>168.49</v>
      </c>
      <c r="O34" s="196">
        <f>PPCL_NG!T34+PPCL_Spot!T34+GT_NG!T34+GT_Spot!T34+Bawana_NG!T34+Bawana_RLNG!T34+Bawana_Spot!T34</f>
        <v>168.64909905328236</v>
      </c>
      <c r="P34" s="197">
        <f t="shared" si="4"/>
        <v>-0.15909905328234686</v>
      </c>
      <c r="Q34" s="197">
        <f t="shared" si="5"/>
        <v>-0.449999999999946</v>
      </c>
    </row>
    <row r="35" spans="1:17">
      <c r="A35" s="33" t="s">
        <v>77</v>
      </c>
      <c r="B35" s="196">
        <f>PPCL_NG!I35+PPCL_Spot!I35+GT_NG!I35+GT_Spot!I35+Bawana_NG!I35+Bawana_RLNG!I35+Bawana_Spot!I35</f>
        <v>329.06</v>
      </c>
      <c r="C35" s="196">
        <f>PPCL_NG!P35+PPCL_Spot!P35+GT_NG!P35+GT_Spot!P35+Bawana_NG!P35+Bawana_RLNG!P35+Bawana_Spot!P35</f>
        <v>329.21749077289439</v>
      </c>
      <c r="D35" s="197">
        <f t="shared" si="0"/>
        <v>-0.15749077289439128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122.70611833573969</v>
      </c>
      <c r="G35" s="197">
        <f t="shared" si="1"/>
        <v>-0.1061183357396942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23.489782867340864</v>
      </c>
      <c r="J35" s="197">
        <f t="shared" si="2"/>
        <v>2.1713265913447799E-4</v>
      </c>
      <c r="K35" s="196">
        <f>PPCL_NG!L35+PPCL_Spot!L35+GT_NG!L35+GT_Spot!L35+Bawana_NG!L35+Bawana_RLNG!L35+Bawana_Spot!L35</f>
        <v>103.43</v>
      </c>
      <c r="L35" s="196">
        <f>PPCL_NG!S35+PPCL_Spot!S35+GT_NG!S35+GT_Spot!S35+Bawana_NG!S35+Bawana_RLNG!S35+Bawana_Spot!S35</f>
        <v>103.45750897074265</v>
      </c>
      <c r="M35" s="197">
        <f t="shared" si="3"/>
        <v>-2.7508970742644578E-2</v>
      </c>
      <c r="N35" s="196">
        <f>PPCL_NG!M35+PPCL_Spot!M35+GT_NG!M35+GT_Spot!M35+Bawana_NG!M35+Bawana_RLNG!M35+Bawana_Spot!M35</f>
        <v>167.51999999999998</v>
      </c>
      <c r="O35" s="196">
        <f>PPCL_NG!T35+PPCL_Spot!T35+GT_NG!T35+GT_Spot!T35+Bawana_NG!T35+Bawana_RLNG!T35+Bawana_Spot!T35</f>
        <v>167.67909905328236</v>
      </c>
      <c r="P35" s="197">
        <f t="shared" si="4"/>
        <v>-0.15909905328237528</v>
      </c>
      <c r="Q35" s="197">
        <f t="shared" si="5"/>
        <v>-0.44999999999997087</v>
      </c>
    </row>
    <row r="36" spans="1:17">
      <c r="A36" s="33" t="s">
        <v>78</v>
      </c>
      <c r="B36" s="196">
        <f>PPCL_NG!I36+PPCL_Spot!I36+GT_NG!I36+GT_Spot!I36+Bawana_NG!I36+Bawana_RLNG!I36+Bawana_Spot!I36</f>
        <v>329.06</v>
      </c>
      <c r="C36" s="196">
        <f>PPCL_NG!P36+PPCL_Spot!P36+GT_NG!P36+GT_Spot!P36+Bawana_NG!P36+Bawana_RLNG!P36+Bawana_Spot!P36</f>
        <v>329.21749077289439</v>
      </c>
      <c r="D36" s="197">
        <f t="shared" si="0"/>
        <v>-0.15749077289439128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122.70611833573969</v>
      </c>
      <c r="G36" s="197">
        <f t="shared" si="1"/>
        <v>-0.1061183357396942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23.489782867340864</v>
      </c>
      <c r="J36" s="197">
        <f t="shared" si="2"/>
        <v>2.1713265913447799E-4</v>
      </c>
      <c r="K36" s="196">
        <f>PPCL_NG!L36+PPCL_Spot!L36+GT_NG!L36+GT_Spot!L36+Bawana_NG!L36+Bawana_RLNG!L36+Bawana_Spot!L36</f>
        <v>103.43</v>
      </c>
      <c r="L36" s="196">
        <f>PPCL_NG!S36+PPCL_Spot!S36+GT_NG!S36+GT_Spot!S36+Bawana_NG!S36+Bawana_RLNG!S36+Bawana_Spot!S36</f>
        <v>103.45750897074265</v>
      </c>
      <c r="M36" s="197">
        <f t="shared" si="3"/>
        <v>-2.7508970742644578E-2</v>
      </c>
      <c r="N36" s="196">
        <f>PPCL_NG!M36+PPCL_Spot!M36+GT_NG!M36+GT_Spot!M36+Bawana_NG!M36+Bawana_RLNG!M36+Bawana_Spot!M36</f>
        <v>167.51999999999998</v>
      </c>
      <c r="O36" s="196">
        <f>PPCL_NG!T36+PPCL_Spot!T36+GT_NG!T36+GT_Spot!T36+Bawana_NG!T36+Bawana_RLNG!T36+Bawana_Spot!T36</f>
        <v>167.67909905328236</v>
      </c>
      <c r="P36" s="197">
        <f t="shared" si="4"/>
        <v>-0.15909905328237528</v>
      </c>
      <c r="Q36" s="197">
        <f t="shared" si="5"/>
        <v>-0.44999999999997087</v>
      </c>
    </row>
    <row r="37" spans="1:17">
      <c r="A37" s="33" t="s">
        <v>79</v>
      </c>
      <c r="B37" s="196">
        <f>PPCL_NG!I37+PPCL_Spot!I37+GT_NG!I37+GT_Spot!I37+Bawana_NG!I37+Bawana_RLNG!I37+Bawana_Spot!I37</f>
        <v>329.06</v>
      </c>
      <c r="C37" s="196">
        <f>PPCL_NG!P37+PPCL_Spot!P37+GT_NG!P37+GT_Spot!P37+Bawana_NG!P37+Bawana_RLNG!P37+Bawana_Spot!P37</f>
        <v>329.2224956063269</v>
      </c>
      <c r="D37" s="197">
        <f t="shared" si="0"/>
        <v>-0.16249560632689963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122.70779144698301</v>
      </c>
      <c r="G37" s="197">
        <f t="shared" si="1"/>
        <v>-0.10779144698301479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106.89</v>
      </c>
      <c r="L37" s="196">
        <f>PPCL_NG!S37+PPCL_Spot!S37+GT_NG!S37+GT_Spot!S37+Bawana_NG!S37+Bawana_RLNG!S37+Bawana_Spot!S37</f>
        <v>106.91802577621559</v>
      </c>
      <c r="M37" s="197">
        <f t="shared" si="3"/>
        <v>-2.8025776215585552E-2</v>
      </c>
      <c r="N37" s="196">
        <f>PPCL_NG!M37+PPCL_Spot!M37+GT_NG!M37+GT_Spot!M37+Bawana_NG!M37+Bawana_RLNG!M37+Bawana_Spot!M37</f>
        <v>167.51999999999998</v>
      </c>
      <c r="O37" s="196">
        <f>PPCL_NG!T37+PPCL_Spot!T37+GT_NG!T37+GT_Spot!T37+Bawana_NG!T37+Bawana_RLNG!T37+Bawana_Spot!T37</f>
        <v>167.6816871704745</v>
      </c>
      <c r="P37" s="197">
        <f t="shared" si="4"/>
        <v>-0.16168717047452219</v>
      </c>
      <c r="Q37" s="197">
        <f t="shared" si="5"/>
        <v>-0.46000000000002217</v>
      </c>
    </row>
    <row r="38" spans="1:17">
      <c r="A38" s="33" t="s">
        <v>80</v>
      </c>
      <c r="B38" s="196">
        <f>PPCL_NG!I38+PPCL_Spot!I38+GT_NG!I38+GT_Spot!I38+Bawana_NG!I38+Bawana_RLNG!I38+Bawana_Spot!I38</f>
        <v>329.06</v>
      </c>
      <c r="C38" s="196">
        <f>PPCL_NG!P38+PPCL_Spot!P38+GT_NG!P38+GT_Spot!P38+Bawana_NG!P38+Bawana_RLNG!P38+Bawana_Spot!P38</f>
        <v>329.2224956063269</v>
      </c>
      <c r="D38" s="197">
        <f t="shared" si="0"/>
        <v>-0.16249560632689963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122.70779144698301</v>
      </c>
      <c r="G38" s="197">
        <f t="shared" si="1"/>
        <v>-0.10779144698301479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106.89</v>
      </c>
      <c r="L38" s="196">
        <f>PPCL_NG!S38+PPCL_Spot!S38+GT_NG!S38+GT_Spot!S38+Bawana_NG!S38+Bawana_RLNG!S38+Bawana_Spot!S38</f>
        <v>106.91802577621559</v>
      </c>
      <c r="M38" s="197">
        <f t="shared" si="3"/>
        <v>-2.8025776215585552E-2</v>
      </c>
      <c r="N38" s="196">
        <f>PPCL_NG!M38+PPCL_Spot!M38+GT_NG!M38+GT_Spot!M38+Bawana_NG!M38+Bawana_RLNG!M38+Bawana_Spot!M38</f>
        <v>167.51999999999998</v>
      </c>
      <c r="O38" s="196">
        <f>PPCL_NG!T38+PPCL_Spot!T38+GT_NG!T38+GT_Spot!T38+Bawana_NG!T38+Bawana_RLNG!T38+Bawana_Spot!T38</f>
        <v>167.6816871704745</v>
      </c>
      <c r="P38" s="197">
        <f t="shared" si="4"/>
        <v>-0.16168717047452219</v>
      </c>
      <c r="Q38" s="197">
        <f t="shared" si="5"/>
        <v>-0.46000000000002217</v>
      </c>
    </row>
    <row r="39" spans="1:17">
      <c r="A39" s="33" t="s">
        <v>81</v>
      </c>
      <c r="B39" s="196">
        <f>PPCL_NG!I39+PPCL_Spot!I39+GT_NG!I39+GT_Spot!I39+Bawana_NG!I39+Bawana_RLNG!I39+Bawana_Spot!I39</f>
        <v>329.06</v>
      </c>
      <c r="C39" s="196">
        <f>PPCL_NG!P39+PPCL_Spot!P39+GT_NG!P39+GT_Spot!P39+Bawana_NG!P39+Bawana_RLNG!P39+Bawana_Spot!P39</f>
        <v>329.11652021089628</v>
      </c>
      <c r="D39" s="197">
        <f t="shared" si="0"/>
        <v>-5.6520210896280787E-2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122.63749267721147</v>
      </c>
      <c r="G39" s="197">
        <f t="shared" si="1"/>
        <v>-3.7492677211474756E-2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106.89</v>
      </c>
      <c r="L39" s="196">
        <f>PPCL_NG!S39+PPCL_Spot!S39+GT_NG!S39+GT_Spot!S39+Bawana_NG!S39+Bawana_RLNG!S39+Bawana_Spot!S39</f>
        <v>106.89974809607499</v>
      </c>
      <c r="M39" s="197">
        <f t="shared" si="3"/>
        <v>-9.7480960749862788E-3</v>
      </c>
      <c r="N39" s="196">
        <f>PPCL_NG!M39+PPCL_Spot!M39+GT_NG!M39+GT_Spot!M39+Bawana_NG!M39+Bawana_RLNG!M39+Bawana_Spot!M39</f>
        <v>167.51999999999998</v>
      </c>
      <c r="O39" s="196">
        <f>PPCL_NG!T39+PPCL_Spot!T39+GT_NG!T39+GT_Spot!T39+Bawana_NG!T39+Bawana_RLNG!T39+Bawana_Spot!T39</f>
        <v>167.57623901581721</v>
      </c>
      <c r="P39" s="197">
        <f t="shared" si="4"/>
        <v>-5.6239015817226345E-2</v>
      </c>
      <c r="Q39" s="197">
        <f t="shared" si="5"/>
        <v>-0.15999999999996817</v>
      </c>
    </row>
    <row r="40" spans="1:17">
      <c r="A40" s="33" t="s">
        <v>82</v>
      </c>
      <c r="B40" s="196">
        <f>PPCL_NG!I40+PPCL_Spot!I40+GT_NG!I40+GT_Spot!I40+Bawana_NG!I40+Bawana_RLNG!I40+Bawana_Spot!I40</f>
        <v>329.06</v>
      </c>
      <c r="C40" s="196">
        <f>PPCL_NG!P40+PPCL_Spot!P40+GT_NG!P40+GT_Spot!P40+Bawana_NG!P40+Bawana_RLNG!P40+Bawana_Spot!P40</f>
        <v>329.11652021089628</v>
      </c>
      <c r="D40" s="197">
        <f t="shared" si="0"/>
        <v>-5.6520210896280787E-2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122.63749267721147</v>
      </c>
      <c r="G40" s="197">
        <f t="shared" si="1"/>
        <v>-3.7492677211474756E-2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106.89</v>
      </c>
      <c r="L40" s="196">
        <f>PPCL_NG!S40+PPCL_Spot!S40+GT_NG!S40+GT_Spot!S40+Bawana_NG!S40+Bawana_RLNG!S40+Bawana_Spot!S40</f>
        <v>106.89974809607499</v>
      </c>
      <c r="M40" s="197">
        <f t="shared" si="3"/>
        <v>-9.7480960749862788E-3</v>
      </c>
      <c r="N40" s="196">
        <f>PPCL_NG!M40+PPCL_Spot!M40+GT_NG!M40+GT_Spot!M40+Bawana_NG!M40+Bawana_RLNG!M40+Bawana_Spot!M40</f>
        <v>167.51999999999998</v>
      </c>
      <c r="O40" s="196">
        <f>PPCL_NG!T40+PPCL_Spot!T40+GT_NG!T40+GT_Spot!T40+Bawana_NG!T40+Bawana_RLNG!T40+Bawana_Spot!T40</f>
        <v>167.57623901581721</v>
      </c>
      <c r="P40" s="197">
        <f t="shared" si="4"/>
        <v>-5.6239015817226345E-2</v>
      </c>
      <c r="Q40" s="197">
        <f t="shared" si="5"/>
        <v>-0.15999999999996817</v>
      </c>
    </row>
    <row r="41" spans="1:17">
      <c r="A41" s="33" t="s">
        <v>83</v>
      </c>
      <c r="B41" s="196">
        <f>PPCL_NG!I41+PPCL_Spot!I41+GT_NG!I41+GT_Spot!I41+Bawana_NG!I41+Bawana_RLNG!I41+Bawana_Spot!I41</f>
        <v>329.06</v>
      </c>
      <c r="C41" s="196">
        <f>PPCL_NG!P41+PPCL_Spot!P41+GT_NG!P41+GT_Spot!P41+Bawana_NG!P41+Bawana_RLNG!P41+Bawana_Spot!P41</f>
        <v>329.11652021089628</v>
      </c>
      <c r="D41" s="197">
        <f t="shared" si="0"/>
        <v>-5.6520210896280787E-2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122.63749267721147</v>
      </c>
      <c r="G41" s="197">
        <f t="shared" si="1"/>
        <v>-3.7492677211474756E-2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106.89</v>
      </c>
      <c r="L41" s="196">
        <f>PPCL_NG!S41+PPCL_Spot!S41+GT_NG!S41+GT_Spot!S41+Bawana_NG!S41+Bawana_RLNG!S41+Bawana_Spot!S41</f>
        <v>106.89974809607499</v>
      </c>
      <c r="M41" s="197">
        <f t="shared" si="3"/>
        <v>-9.7480960749862788E-3</v>
      </c>
      <c r="N41" s="196">
        <f>PPCL_NG!M41+PPCL_Spot!M41+GT_NG!M41+GT_Spot!M41+Bawana_NG!M41+Bawana_RLNG!M41+Bawana_Spot!M41</f>
        <v>167.51999999999998</v>
      </c>
      <c r="O41" s="196">
        <f>PPCL_NG!T41+PPCL_Spot!T41+GT_NG!T41+GT_Spot!T41+Bawana_NG!T41+Bawana_RLNG!T41+Bawana_Spot!T41</f>
        <v>167.57623901581721</v>
      </c>
      <c r="P41" s="197">
        <f t="shared" si="4"/>
        <v>-5.6239015817226345E-2</v>
      </c>
      <c r="Q41" s="197">
        <f t="shared" si="5"/>
        <v>-0.15999999999996817</v>
      </c>
    </row>
    <row r="42" spans="1:17">
      <c r="A42" s="33" t="s">
        <v>84</v>
      </c>
      <c r="B42" s="196">
        <f>PPCL_NG!I42+PPCL_Spot!I42+GT_NG!I42+GT_Spot!I42+Bawana_NG!I42+Bawana_RLNG!I42+Bawana_Spot!I42</f>
        <v>329.06</v>
      </c>
      <c r="C42" s="196">
        <f>PPCL_NG!P42+PPCL_Spot!P42+GT_NG!P42+GT_Spot!P42+Bawana_NG!P42+Bawana_RLNG!P42+Bawana_Spot!P42</f>
        <v>329.11652021089628</v>
      </c>
      <c r="D42" s="197">
        <f t="shared" si="0"/>
        <v>-5.6520210896280787E-2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122.63749267721147</v>
      </c>
      <c r="G42" s="197">
        <f t="shared" si="1"/>
        <v>-3.7492677211474756E-2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106.89</v>
      </c>
      <c r="L42" s="196">
        <f>PPCL_NG!S42+PPCL_Spot!S42+GT_NG!S42+GT_Spot!S42+Bawana_NG!S42+Bawana_RLNG!S42+Bawana_Spot!S42</f>
        <v>106.89974809607499</v>
      </c>
      <c r="M42" s="197">
        <f t="shared" si="3"/>
        <v>-9.7480960749862788E-3</v>
      </c>
      <c r="N42" s="196">
        <f>PPCL_NG!M42+PPCL_Spot!M42+GT_NG!M42+GT_Spot!M42+Bawana_NG!M42+Bawana_RLNG!M42+Bawana_Spot!M42</f>
        <v>167.51999999999998</v>
      </c>
      <c r="O42" s="196">
        <f>PPCL_NG!T42+PPCL_Spot!T42+GT_NG!T42+GT_Spot!T42+Bawana_NG!T42+Bawana_RLNG!T42+Bawana_Spot!T42</f>
        <v>167.57623901581721</v>
      </c>
      <c r="P42" s="197">
        <f t="shared" si="4"/>
        <v>-5.6239015817226345E-2</v>
      </c>
      <c r="Q42" s="197">
        <f t="shared" si="5"/>
        <v>-0.15999999999996817</v>
      </c>
    </row>
    <row r="43" spans="1:17">
      <c r="A43" s="33" t="s">
        <v>85</v>
      </c>
      <c r="B43" s="196">
        <f>PPCL_NG!I43+PPCL_Spot!I43+GT_NG!I43+GT_Spot!I43+Bawana_NG!I43+Bawana_RLNG!I43+Bawana_Spot!I43</f>
        <v>329.06</v>
      </c>
      <c r="C43" s="196">
        <f>PPCL_NG!P43+PPCL_Spot!P43+GT_NG!P43+GT_Spot!P43+Bawana_NG!P43+Bawana_RLNG!P43+Bawana_Spot!P43</f>
        <v>329.11652021089628</v>
      </c>
      <c r="D43" s="197">
        <f t="shared" si="0"/>
        <v>-5.6520210896280787E-2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122.63749267721147</v>
      </c>
      <c r="G43" s="197">
        <f t="shared" si="1"/>
        <v>-3.7492677211474756E-2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106.89</v>
      </c>
      <c r="L43" s="196">
        <f>PPCL_NG!S43+PPCL_Spot!S43+GT_NG!S43+GT_Spot!S43+Bawana_NG!S43+Bawana_RLNG!S43+Bawana_Spot!S43</f>
        <v>106.89974809607499</v>
      </c>
      <c r="M43" s="197">
        <f t="shared" si="3"/>
        <v>-9.7480960749862788E-3</v>
      </c>
      <c r="N43" s="196">
        <f>PPCL_NG!M43+PPCL_Spot!M43+GT_NG!M43+GT_Spot!M43+Bawana_NG!M43+Bawana_RLNG!M43+Bawana_Spot!M43</f>
        <v>167.51999999999998</v>
      </c>
      <c r="O43" s="196">
        <f>PPCL_NG!T43+PPCL_Spot!T43+GT_NG!T43+GT_Spot!T43+Bawana_NG!T43+Bawana_RLNG!T43+Bawana_Spot!T43</f>
        <v>167.57623901581721</v>
      </c>
      <c r="P43" s="197">
        <f t="shared" si="4"/>
        <v>-5.6239015817226345E-2</v>
      </c>
      <c r="Q43" s="197">
        <f t="shared" si="5"/>
        <v>-0.15999999999996817</v>
      </c>
    </row>
    <row r="44" spans="1:17">
      <c r="A44" s="33" t="s">
        <v>86</v>
      </c>
      <c r="B44" s="196">
        <f>PPCL_NG!I44+PPCL_Spot!I44+GT_NG!I44+GT_Spot!I44+Bawana_NG!I44+Bawana_RLNG!I44+Bawana_Spot!I44</f>
        <v>329.06</v>
      </c>
      <c r="C44" s="196">
        <f>PPCL_NG!P44+PPCL_Spot!P44+GT_NG!P44+GT_Spot!P44+Bawana_NG!P44+Bawana_RLNG!P44+Bawana_Spot!P44</f>
        <v>329.11652021089628</v>
      </c>
      <c r="D44" s="197">
        <f t="shared" si="0"/>
        <v>-5.6520210896280787E-2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122.63749267721147</v>
      </c>
      <c r="G44" s="197">
        <f t="shared" si="1"/>
        <v>-3.7492677211474756E-2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106.89</v>
      </c>
      <c r="L44" s="196">
        <f>PPCL_NG!S44+PPCL_Spot!S44+GT_NG!S44+GT_Spot!S44+Bawana_NG!S44+Bawana_RLNG!S44+Bawana_Spot!S44</f>
        <v>106.89974809607499</v>
      </c>
      <c r="M44" s="197">
        <f t="shared" si="3"/>
        <v>-9.7480960749862788E-3</v>
      </c>
      <c r="N44" s="196">
        <f>PPCL_NG!M44+PPCL_Spot!M44+GT_NG!M44+GT_Spot!M44+Bawana_NG!M44+Bawana_RLNG!M44+Bawana_Spot!M44</f>
        <v>167.51999999999998</v>
      </c>
      <c r="O44" s="196">
        <f>PPCL_NG!T44+PPCL_Spot!T44+GT_NG!T44+GT_Spot!T44+Bawana_NG!T44+Bawana_RLNG!T44+Bawana_Spot!T44</f>
        <v>167.57623901581721</v>
      </c>
      <c r="P44" s="197">
        <f t="shared" si="4"/>
        <v>-5.6239015817226345E-2</v>
      </c>
      <c r="Q44" s="197">
        <f t="shared" si="5"/>
        <v>-0.15999999999996817</v>
      </c>
    </row>
    <row r="45" spans="1:17">
      <c r="A45" s="33" t="s">
        <v>87</v>
      </c>
      <c r="B45" s="196">
        <f>PPCL_NG!I45+PPCL_Spot!I45+GT_NG!I45+GT_Spot!I45+Bawana_NG!I45+Bawana_RLNG!I45+Bawana_Spot!I45</f>
        <v>329.06</v>
      </c>
      <c r="C45" s="196">
        <f>PPCL_NG!P45+PPCL_Spot!P45+GT_NG!P45+GT_Spot!P45+Bawana_NG!P45+Bawana_RLNG!P45+Bawana_Spot!P45</f>
        <v>329.11652021089628</v>
      </c>
      <c r="D45" s="197">
        <f t="shared" si="0"/>
        <v>-5.6520210896280787E-2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122.63749267721147</v>
      </c>
      <c r="G45" s="197">
        <f t="shared" si="1"/>
        <v>-3.7492677211474756E-2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106.89</v>
      </c>
      <c r="L45" s="196">
        <f>PPCL_NG!S45+PPCL_Spot!S45+GT_NG!S45+GT_Spot!S45+Bawana_NG!S45+Bawana_RLNG!S45+Bawana_Spot!S45</f>
        <v>106.89974809607499</v>
      </c>
      <c r="M45" s="197">
        <f t="shared" si="3"/>
        <v>-9.7480960749862788E-3</v>
      </c>
      <c r="N45" s="196">
        <f>PPCL_NG!M45+PPCL_Spot!M45+GT_NG!M45+GT_Spot!M45+Bawana_NG!M45+Bawana_RLNG!M45+Bawana_Spot!M45</f>
        <v>167.51999999999998</v>
      </c>
      <c r="O45" s="196">
        <f>PPCL_NG!T45+PPCL_Spot!T45+GT_NG!T45+GT_Spot!T45+Bawana_NG!T45+Bawana_RLNG!T45+Bawana_Spot!T45</f>
        <v>167.57623901581721</v>
      </c>
      <c r="P45" s="197">
        <f t="shared" si="4"/>
        <v>-5.6239015817226345E-2</v>
      </c>
      <c r="Q45" s="197">
        <f t="shared" si="5"/>
        <v>-0.15999999999996817</v>
      </c>
    </row>
    <row r="46" spans="1:17">
      <c r="A46" s="33" t="s">
        <v>88</v>
      </c>
      <c r="B46" s="196">
        <f>PPCL_NG!I46+PPCL_Spot!I46+GT_NG!I46+GT_Spot!I46+Bawana_NG!I46+Bawana_RLNG!I46+Bawana_Spot!I46</f>
        <v>329.06</v>
      </c>
      <c r="C46" s="196">
        <f>PPCL_NG!P46+PPCL_Spot!P46+GT_NG!P46+GT_Spot!P46+Bawana_NG!P46+Bawana_RLNG!P46+Bawana_Spot!P46</f>
        <v>329.11652021089628</v>
      </c>
      <c r="D46" s="197">
        <f t="shared" si="0"/>
        <v>-5.6520210896280787E-2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122.63749267721147</v>
      </c>
      <c r="G46" s="197">
        <f t="shared" si="1"/>
        <v>-3.7492677211474756E-2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106.89</v>
      </c>
      <c r="L46" s="196">
        <f>PPCL_NG!S46+PPCL_Spot!S46+GT_NG!S46+GT_Spot!S46+Bawana_NG!S46+Bawana_RLNG!S46+Bawana_Spot!S46</f>
        <v>106.89974809607499</v>
      </c>
      <c r="M46" s="197">
        <f t="shared" si="3"/>
        <v>-9.7480960749862788E-3</v>
      </c>
      <c r="N46" s="196">
        <f>PPCL_NG!M46+PPCL_Spot!M46+GT_NG!M46+GT_Spot!M46+Bawana_NG!M46+Bawana_RLNG!M46+Bawana_Spot!M46</f>
        <v>167.51999999999998</v>
      </c>
      <c r="O46" s="196">
        <f>PPCL_NG!T46+PPCL_Spot!T46+GT_NG!T46+GT_Spot!T46+Bawana_NG!T46+Bawana_RLNG!T46+Bawana_Spot!T46</f>
        <v>167.57623901581721</v>
      </c>
      <c r="P46" s="197">
        <f t="shared" si="4"/>
        <v>-5.6239015817226345E-2</v>
      </c>
      <c r="Q46" s="197">
        <f t="shared" si="5"/>
        <v>-0.15999999999996817</v>
      </c>
    </row>
    <row r="47" spans="1:17">
      <c r="A47" s="33" t="s">
        <v>89</v>
      </c>
      <c r="B47" s="196">
        <f>PPCL_NG!I47+PPCL_Spot!I47+GT_NG!I47+GT_Spot!I47+Bawana_NG!I47+Bawana_RLNG!I47+Bawana_Spot!I47</f>
        <v>329.06</v>
      </c>
      <c r="C47" s="196">
        <f>PPCL_NG!P47+PPCL_Spot!P47+GT_NG!P47+GT_Spot!P47+Bawana_NG!P47+Bawana_RLNG!P47+Bawana_Spot!P47</f>
        <v>329.11652021089628</v>
      </c>
      <c r="D47" s="197">
        <f t="shared" si="0"/>
        <v>-5.6520210896280787E-2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122.63749267721147</v>
      </c>
      <c r="G47" s="197">
        <f t="shared" si="1"/>
        <v>-3.7492677211474756E-2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106.89</v>
      </c>
      <c r="L47" s="196">
        <f>PPCL_NG!S47+PPCL_Spot!S47+GT_NG!S47+GT_Spot!S47+Bawana_NG!S47+Bawana_RLNG!S47+Bawana_Spot!S47</f>
        <v>106.89974809607499</v>
      </c>
      <c r="M47" s="197">
        <f t="shared" si="3"/>
        <v>-9.7480960749862788E-3</v>
      </c>
      <c r="N47" s="196">
        <f>PPCL_NG!M47+PPCL_Spot!M47+GT_NG!M47+GT_Spot!M47+Bawana_NG!M47+Bawana_RLNG!M47+Bawana_Spot!M47</f>
        <v>167.51999999999998</v>
      </c>
      <c r="O47" s="196">
        <f>PPCL_NG!T47+PPCL_Spot!T47+GT_NG!T47+GT_Spot!T47+Bawana_NG!T47+Bawana_RLNG!T47+Bawana_Spot!T47</f>
        <v>167.57623901581721</v>
      </c>
      <c r="P47" s="197">
        <f t="shared" si="4"/>
        <v>-5.6239015817226345E-2</v>
      </c>
      <c r="Q47" s="197">
        <f t="shared" si="5"/>
        <v>-0.15999999999996817</v>
      </c>
    </row>
    <row r="48" spans="1:17">
      <c r="A48" s="33" t="s">
        <v>90</v>
      </c>
      <c r="B48" s="196">
        <f>PPCL_NG!I48+PPCL_Spot!I48+GT_NG!I48+GT_Spot!I48+Bawana_NG!I48+Bawana_RLNG!I48+Bawana_Spot!I48</f>
        <v>329.06</v>
      </c>
      <c r="C48" s="196">
        <f>PPCL_NG!P48+PPCL_Spot!P48+GT_NG!P48+GT_Spot!P48+Bawana_NG!P48+Bawana_RLNG!P48+Bawana_Spot!P48</f>
        <v>329.11652021089628</v>
      </c>
      <c r="D48" s="197">
        <f t="shared" si="0"/>
        <v>-5.6520210896280787E-2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122.63749267721147</v>
      </c>
      <c r="G48" s="197">
        <f t="shared" si="1"/>
        <v>-3.7492677211474756E-2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106.89</v>
      </c>
      <c r="L48" s="196">
        <f>PPCL_NG!S48+PPCL_Spot!S48+GT_NG!S48+GT_Spot!S48+Bawana_NG!S48+Bawana_RLNG!S48+Bawana_Spot!S48</f>
        <v>106.89974809607499</v>
      </c>
      <c r="M48" s="197">
        <f t="shared" si="3"/>
        <v>-9.7480960749862788E-3</v>
      </c>
      <c r="N48" s="196">
        <f>PPCL_NG!M48+PPCL_Spot!M48+GT_NG!M48+GT_Spot!M48+Bawana_NG!M48+Bawana_RLNG!M48+Bawana_Spot!M48</f>
        <v>167.51999999999998</v>
      </c>
      <c r="O48" s="196">
        <f>PPCL_NG!T48+PPCL_Spot!T48+GT_NG!T48+GT_Spot!T48+Bawana_NG!T48+Bawana_RLNG!T48+Bawana_Spot!T48</f>
        <v>167.57623901581721</v>
      </c>
      <c r="P48" s="197">
        <f t="shared" si="4"/>
        <v>-5.6239015817226345E-2</v>
      </c>
      <c r="Q48" s="197">
        <f t="shared" si="5"/>
        <v>-0.15999999999996817</v>
      </c>
    </row>
    <row r="49" spans="1:17">
      <c r="A49" s="33" t="s">
        <v>91</v>
      </c>
      <c r="B49" s="196">
        <f>PPCL_NG!I49+PPCL_Spot!I49+GT_NG!I49+GT_Spot!I49+Bawana_NG!I49+Bawana_RLNG!I49+Bawana_Spot!I49</f>
        <v>329.06</v>
      </c>
      <c r="C49" s="196">
        <f>PPCL_NG!P49+PPCL_Spot!P49+GT_NG!P49+GT_Spot!P49+Bawana_NG!P49+Bawana_RLNG!P49+Bawana_Spot!P49</f>
        <v>329.11652021089628</v>
      </c>
      <c r="D49" s="197">
        <f t="shared" si="0"/>
        <v>-5.6520210896280787E-2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122.63749267721147</v>
      </c>
      <c r="G49" s="197">
        <f t="shared" si="1"/>
        <v>-3.7492677211474756E-2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106.89</v>
      </c>
      <c r="L49" s="196">
        <f>PPCL_NG!S49+PPCL_Spot!S49+GT_NG!S49+GT_Spot!S49+Bawana_NG!S49+Bawana_RLNG!S49+Bawana_Spot!S49</f>
        <v>106.89974809607499</v>
      </c>
      <c r="M49" s="197">
        <f t="shared" si="3"/>
        <v>-9.7480960749862788E-3</v>
      </c>
      <c r="N49" s="196">
        <f>PPCL_NG!M49+PPCL_Spot!M49+GT_NG!M49+GT_Spot!M49+Bawana_NG!M49+Bawana_RLNG!M49+Bawana_Spot!M49</f>
        <v>167.51999999999998</v>
      </c>
      <c r="O49" s="196">
        <f>PPCL_NG!T49+PPCL_Spot!T49+GT_NG!T49+GT_Spot!T49+Bawana_NG!T49+Bawana_RLNG!T49+Bawana_Spot!T49</f>
        <v>167.57623901581721</v>
      </c>
      <c r="P49" s="197">
        <f t="shared" si="4"/>
        <v>-5.6239015817226345E-2</v>
      </c>
      <c r="Q49" s="197">
        <f t="shared" si="5"/>
        <v>-0.15999999999996817</v>
      </c>
    </row>
    <row r="50" spans="1:17">
      <c r="A50" s="33" t="s">
        <v>92</v>
      </c>
      <c r="B50" s="196">
        <f>PPCL_NG!I50+PPCL_Spot!I50+GT_NG!I50+GT_Spot!I50+Bawana_NG!I50+Bawana_RLNG!I50+Bawana_Spot!I50</f>
        <v>329.06</v>
      </c>
      <c r="C50" s="196">
        <f>PPCL_NG!P50+PPCL_Spot!P50+GT_NG!P50+GT_Spot!P50+Bawana_NG!P50+Bawana_RLNG!P50+Bawana_Spot!P50</f>
        <v>329.11652021089628</v>
      </c>
      <c r="D50" s="197">
        <f t="shared" si="0"/>
        <v>-5.6520210896280787E-2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122.63749267721147</v>
      </c>
      <c r="G50" s="197">
        <f t="shared" si="1"/>
        <v>-3.7492677211474756E-2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106.89</v>
      </c>
      <c r="L50" s="196">
        <f>PPCL_NG!S50+PPCL_Spot!S50+GT_NG!S50+GT_Spot!S50+Bawana_NG!S50+Bawana_RLNG!S50+Bawana_Spot!S50</f>
        <v>106.89974809607499</v>
      </c>
      <c r="M50" s="197">
        <f t="shared" si="3"/>
        <v>-9.7480960749862788E-3</v>
      </c>
      <c r="N50" s="196">
        <f>PPCL_NG!M50+PPCL_Spot!M50+GT_NG!M50+GT_Spot!M50+Bawana_NG!M50+Bawana_RLNG!M50+Bawana_Spot!M50</f>
        <v>167.51999999999998</v>
      </c>
      <c r="O50" s="196">
        <f>PPCL_NG!T50+PPCL_Spot!T50+GT_NG!T50+GT_Spot!T50+Bawana_NG!T50+Bawana_RLNG!T50+Bawana_Spot!T50</f>
        <v>167.57623901581721</v>
      </c>
      <c r="P50" s="197">
        <f t="shared" si="4"/>
        <v>-5.6239015817226345E-2</v>
      </c>
      <c r="Q50" s="197">
        <f t="shared" si="5"/>
        <v>-0.15999999999996817</v>
      </c>
    </row>
    <row r="51" spans="1:17">
      <c r="A51" s="33" t="s">
        <v>93</v>
      </c>
      <c r="B51" s="196">
        <f>PPCL_NG!I51+PPCL_Spot!I51+GT_NG!I51+GT_Spot!I51+Bawana_NG!I51+Bawana_RLNG!I51+Bawana_Spot!I51</f>
        <v>329.06</v>
      </c>
      <c r="C51" s="196">
        <f>PPCL_NG!P51+PPCL_Spot!P51+GT_NG!P51+GT_Spot!P51+Bawana_NG!P51+Bawana_RLNG!P51+Bawana_Spot!P51</f>
        <v>329.11652021089628</v>
      </c>
      <c r="D51" s="197">
        <f t="shared" si="0"/>
        <v>-5.6520210896280787E-2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122.63749267721147</v>
      </c>
      <c r="G51" s="197">
        <f t="shared" si="1"/>
        <v>-3.7492677211474756E-2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106.89</v>
      </c>
      <c r="L51" s="196">
        <f>PPCL_NG!S51+PPCL_Spot!S51+GT_NG!S51+GT_Spot!S51+Bawana_NG!S51+Bawana_RLNG!S51+Bawana_Spot!S51</f>
        <v>106.89974809607499</v>
      </c>
      <c r="M51" s="197">
        <f t="shared" si="3"/>
        <v>-9.7480960749862788E-3</v>
      </c>
      <c r="N51" s="196">
        <f>PPCL_NG!M51+PPCL_Spot!M51+GT_NG!M51+GT_Spot!M51+Bawana_NG!M51+Bawana_RLNG!M51+Bawana_Spot!M51</f>
        <v>167.51999999999998</v>
      </c>
      <c r="O51" s="196">
        <f>PPCL_NG!T51+PPCL_Spot!T51+GT_NG!T51+GT_Spot!T51+Bawana_NG!T51+Bawana_RLNG!T51+Bawana_Spot!T51</f>
        <v>167.57623901581721</v>
      </c>
      <c r="P51" s="197">
        <f t="shared" si="4"/>
        <v>-5.6239015817226345E-2</v>
      </c>
      <c r="Q51" s="197">
        <f t="shared" si="5"/>
        <v>-0.15999999999996817</v>
      </c>
    </row>
    <row r="52" spans="1:17">
      <c r="A52" s="33" t="s">
        <v>94</v>
      </c>
      <c r="B52" s="196">
        <f>PPCL_NG!I52+PPCL_Spot!I52+GT_NG!I52+GT_Spot!I52+Bawana_NG!I52+Bawana_RLNG!I52+Bawana_Spot!I52</f>
        <v>329.06</v>
      </c>
      <c r="C52" s="196">
        <f>PPCL_NG!P52+PPCL_Spot!P52+GT_NG!P52+GT_Spot!P52+Bawana_NG!P52+Bawana_RLNG!P52+Bawana_Spot!P52</f>
        <v>329.11652021089628</v>
      </c>
      <c r="D52" s="197">
        <f t="shared" si="0"/>
        <v>-5.6520210896280787E-2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122.63749267721147</v>
      </c>
      <c r="G52" s="197">
        <f t="shared" si="1"/>
        <v>-3.7492677211474756E-2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106.89</v>
      </c>
      <c r="L52" s="196">
        <f>PPCL_NG!S52+PPCL_Spot!S52+GT_NG!S52+GT_Spot!S52+Bawana_NG!S52+Bawana_RLNG!S52+Bawana_Spot!S52</f>
        <v>106.89974809607499</v>
      </c>
      <c r="M52" s="197">
        <f t="shared" si="3"/>
        <v>-9.7480960749862788E-3</v>
      </c>
      <c r="N52" s="196">
        <f>PPCL_NG!M52+PPCL_Spot!M52+GT_NG!M52+GT_Spot!M52+Bawana_NG!M52+Bawana_RLNG!M52+Bawana_Spot!M52</f>
        <v>167.51999999999998</v>
      </c>
      <c r="O52" s="196">
        <f>PPCL_NG!T52+PPCL_Spot!T52+GT_NG!T52+GT_Spot!T52+Bawana_NG!T52+Bawana_RLNG!T52+Bawana_Spot!T52</f>
        <v>167.57623901581721</v>
      </c>
      <c r="P52" s="197">
        <f t="shared" si="4"/>
        <v>-5.6239015817226345E-2</v>
      </c>
      <c r="Q52" s="197">
        <f t="shared" si="5"/>
        <v>-0.15999999999996817</v>
      </c>
    </row>
    <row r="53" spans="1:17">
      <c r="A53" s="33" t="s">
        <v>95</v>
      </c>
      <c r="B53" s="196">
        <f>PPCL_NG!I53+PPCL_Spot!I53+GT_NG!I53+GT_Spot!I53+Bawana_NG!I53+Bawana_RLNG!I53+Bawana_Spot!I53</f>
        <v>329.06</v>
      </c>
      <c r="C53" s="196">
        <f>PPCL_NG!P53+PPCL_Spot!P53+GT_NG!P53+GT_Spot!P53+Bawana_NG!P53+Bawana_RLNG!P53+Bawana_Spot!P53</f>
        <v>329.11652021089628</v>
      </c>
      <c r="D53" s="197">
        <f t="shared" si="0"/>
        <v>-5.6520210896280787E-2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122.63749267721147</v>
      </c>
      <c r="G53" s="197">
        <f t="shared" si="1"/>
        <v>-3.7492677211474756E-2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106.89</v>
      </c>
      <c r="L53" s="196">
        <f>PPCL_NG!S53+PPCL_Spot!S53+GT_NG!S53+GT_Spot!S53+Bawana_NG!S53+Bawana_RLNG!S53+Bawana_Spot!S53</f>
        <v>106.89974809607499</v>
      </c>
      <c r="M53" s="197">
        <f t="shared" si="3"/>
        <v>-9.7480960749862788E-3</v>
      </c>
      <c r="N53" s="196">
        <f>PPCL_NG!M53+PPCL_Spot!M53+GT_NG!M53+GT_Spot!M53+Bawana_NG!M53+Bawana_RLNG!M53+Bawana_Spot!M53</f>
        <v>167.51999999999998</v>
      </c>
      <c r="O53" s="196">
        <f>PPCL_NG!T53+PPCL_Spot!T53+GT_NG!T53+GT_Spot!T53+Bawana_NG!T53+Bawana_RLNG!T53+Bawana_Spot!T53</f>
        <v>167.57623901581721</v>
      </c>
      <c r="P53" s="197">
        <f t="shared" si="4"/>
        <v>-5.6239015817226345E-2</v>
      </c>
      <c r="Q53" s="197">
        <f t="shared" si="5"/>
        <v>-0.15999999999996817</v>
      </c>
    </row>
    <row r="54" spans="1:17">
      <c r="A54" s="33" t="s">
        <v>96</v>
      </c>
      <c r="B54" s="196">
        <f>PPCL_NG!I54+PPCL_Spot!I54+GT_NG!I54+GT_Spot!I54+Bawana_NG!I54+Bawana_RLNG!I54+Bawana_Spot!I54</f>
        <v>329.06</v>
      </c>
      <c r="C54" s="196">
        <f>PPCL_NG!P54+PPCL_Spot!P54+GT_NG!P54+GT_Spot!P54+Bawana_NG!P54+Bawana_RLNG!P54+Bawana_Spot!P54</f>
        <v>329.11652021089628</v>
      </c>
      <c r="D54" s="197">
        <f t="shared" si="0"/>
        <v>-5.6520210896280787E-2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122.63749267721147</v>
      </c>
      <c r="G54" s="197">
        <f t="shared" si="1"/>
        <v>-3.7492677211474756E-2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106.89</v>
      </c>
      <c r="L54" s="196">
        <f>PPCL_NG!S54+PPCL_Spot!S54+GT_NG!S54+GT_Spot!S54+Bawana_NG!S54+Bawana_RLNG!S54+Bawana_Spot!S54</f>
        <v>106.89974809607499</v>
      </c>
      <c r="M54" s="197">
        <f t="shared" si="3"/>
        <v>-9.7480960749862788E-3</v>
      </c>
      <c r="N54" s="196">
        <f>PPCL_NG!M54+PPCL_Spot!M54+GT_NG!M54+GT_Spot!M54+Bawana_NG!M54+Bawana_RLNG!M54+Bawana_Spot!M54</f>
        <v>167.51999999999998</v>
      </c>
      <c r="O54" s="196">
        <f>PPCL_NG!T54+PPCL_Spot!T54+GT_NG!T54+GT_Spot!T54+Bawana_NG!T54+Bawana_RLNG!T54+Bawana_Spot!T54</f>
        <v>167.57623901581721</v>
      </c>
      <c r="P54" s="197">
        <f t="shared" si="4"/>
        <v>-5.6239015817226345E-2</v>
      </c>
      <c r="Q54" s="197">
        <f t="shared" si="5"/>
        <v>-0.15999999999996817</v>
      </c>
    </row>
    <row r="55" spans="1:17">
      <c r="A55" s="33" t="s">
        <v>97</v>
      </c>
      <c r="B55" s="196">
        <f>PPCL_NG!I55+PPCL_Spot!I55+GT_NG!I55+GT_Spot!I55+Bawana_NG!I55+Bawana_RLNG!I55+Bawana_Spot!I55</f>
        <v>329.06</v>
      </c>
      <c r="C55" s="196">
        <f>PPCL_NG!P55+PPCL_Spot!P55+GT_NG!P55+GT_Spot!P55+Bawana_NG!P55+Bawana_RLNG!P55+Bawana_Spot!P55</f>
        <v>329.11652021089628</v>
      </c>
      <c r="D55" s="197">
        <f t="shared" si="0"/>
        <v>-5.6520210896280787E-2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122.63749267721147</v>
      </c>
      <c r="G55" s="197">
        <f t="shared" si="1"/>
        <v>-3.7492677211474756E-2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106.89974809607499</v>
      </c>
      <c r="M55" s="197">
        <f t="shared" si="3"/>
        <v>-9.7480960749862788E-3</v>
      </c>
      <c r="N55" s="196">
        <f>PPCL_NG!M55+PPCL_Spot!M55+GT_NG!M55+GT_Spot!M55+Bawana_NG!M55+Bawana_RLNG!M55+Bawana_Spot!M55</f>
        <v>167.51999999999998</v>
      </c>
      <c r="O55" s="196">
        <f>PPCL_NG!T55+PPCL_Spot!T55+GT_NG!T55+GT_Spot!T55+Bawana_NG!T55+Bawana_RLNG!T55+Bawana_Spot!T55</f>
        <v>167.57623901581721</v>
      </c>
      <c r="P55" s="197">
        <f t="shared" si="4"/>
        <v>-5.6239015817226345E-2</v>
      </c>
      <c r="Q55" s="197">
        <f t="shared" si="5"/>
        <v>-0.15999999999996817</v>
      </c>
    </row>
    <row r="56" spans="1:17">
      <c r="A56" s="33" t="s">
        <v>98</v>
      </c>
      <c r="B56" s="196">
        <f>PPCL_NG!I56+PPCL_Spot!I56+GT_NG!I56+GT_Spot!I56+Bawana_NG!I56+Bawana_RLNG!I56+Bawana_Spot!I56</f>
        <v>329.06</v>
      </c>
      <c r="C56" s="196">
        <f>PPCL_NG!P56+PPCL_Spot!P56+GT_NG!P56+GT_Spot!P56+Bawana_NG!P56+Bawana_RLNG!P56+Bawana_Spot!P56</f>
        <v>329.11652021089628</v>
      </c>
      <c r="D56" s="197">
        <f t="shared" si="0"/>
        <v>-5.6520210896280787E-2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122.63749267721147</v>
      </c>
      <c r="G56" s="197">
        <f t="shared" si="1"/>
        <v>-3.7492677211474756E-2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106.89974809607499</v>
      </c>
      <c r="M56" s="197">
        <f t="shared" si="3"/>
        <v>-9.7480960749862788E-3</v>
      </c>
      <c r="N56" s="196">
        <f>PPCL_NG!M56+PPCL_Spot!M56+GT_NG!M56+GT_Spot!M56+Bawana_NG!M56+Bawana_RLNG!M56+Bawana_Spot!M56</f>
        <v>167.51999999999998</v>
      </c>
      <c r="O56" s="196">
        <f>PPCL_NG!T56+PPCL_Spot!T56+GT_NG!T56+GT_Spot!T56+Bawana_NG!T56+Bawana_RLNG!T56+Bawana_Spot!T56</f>
        <v>167.57623901581721</v>
      </c>
      <c r="P56" s="197">
        <f t="shared" si="4"/>
        <v>-5.6239015817226345E-2</v>
      </c>
      <c r="Q56" s="197">
        <f t="shared" si="5"/>
        <v>-0.15999999999996817</v>
      </c>
    </row>
    <row r="57" spans="1:17">
      <c r="A57" s="33" t="s">
        <v>99</v>
      </c>
      <c r="B57" s="196">
        <f>PPCL_NG!I57+PPCL_Spot!I57+GT_NG!I57+GT_Spot!I57+Bawana_NG!I57+Bawana_RLNG!I57+Bawana_Spot!I57</f>
        <v>329.06</v>
      </c>
      <c r="C57" s="196">
        <f>PPCL_NG!P57+PPCL_Spot!P57+GT_NG!P57+GT_Spot!P57+Bawana_NG!P57+Bawana_RLNG!P57+Bawana_Spot!P57</f>
        <v>329.11652021089628</v>
      </c>
      <c r="D57" s="197">
        <f t="shared" si="0"/>
        <v>-5.6520210896280787E-2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122.63749267721147</v>
      </c>
      <c r="G57" s="197">
        <f t="shared" si="1"/>
        <v>-3.7492677211474756E-2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106.89</v>
      </c>
      <c r="L57" s="196">
        <f>PPCL_NG!S57+PPCL_Spot!S57+GT_NG!S57+GT_Spot!S57+Bawana_NG!S57+Bawana_RLNG!S57+Bawana_Spot!S57</f>
        <v>106.89974809607499</v>
      </c>
      <c r="M57" s="197">
        <f t="shared" si="3"/>
        <v>-9.7480960749862788E-3</v>
      </c>
      <c r="N57" s="196">
        <f>PPCL_NG!M57+PPCL_Spot!M57+GT_NG!M57+GT_Spot!M57+Bawana_NG!M57+Bawana_RLNG!M57+Bawana_Spot!M57</f>
        <v>167.51999999999998</v>
      </c>
      <c r="O57" s="196">
        <f>PPCL_NG!T57+PPCL_Spot!T57+GT_NG!T57+GT_Spot!T57+Bawana_NG!T57+Bawana_RLNG!T57+Bawana_Spot!T57</f>
        <v>167.57623901581721</v>
      </c>
      <c r="P57" s="197">
        <f t="shared" si="4"/>
        <v>-5.6239015817226345E-2</v>
      </c>
      <c r="Q57" s="197">
        <f t="shared" si="5"/>
        <v>-0.15999999999996817</v>
      </c>
    </row>
    <row r="58" spans="1:17">
      <c r="A58" s="33" t="s">
        <v>100</v>
      </c>
      <c r="B58" s="196">
        <f>PPCL_NG!I58+PPCL_Spot!I58+GT_NG!I58+GT_Spot!I58+Bawana_NG!I58+Bawana_RLNG!I58+Bawana_Spot!I58</f>
        <v>329.06</v>
      </c>
      <c r="C58" s="196">
        <f>PPCL_NG!P58+PPCL_Spot!P58+GT_NG!P58+GT_Spot!P58+Bawana_NG!P58+Bawana_RLNG!P58+Bawana_Spot!P58</f>
        <v>329.11652021089628</v>
      </c>
      <c r="D58" s="197">
        <f t="shared" si="0"/>
        <v>-5.6520210896280787E-2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122.63749267721147</v>
      </c>
      <c r="G58" s="197">
        <f t="shared" si="1"/>
        <v>-3.7492677211474756E-2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106.89</v>
      </c>
      <c r="L58" s="196">
        <f>PPCL_NG!S58+PPCL_Spot!S58+GT_NG!S58+GT_Spot!S58+Bawana_NG!S58+Bawana_RLNG!S58+Bawana_Spot!S58</f>
        <v>106.89974809607499</v>
      </c>
      <c r="M58" s="197">
        <f t="shared" si="3"/>
        <v>-9.7480960749862788E-3</v>
      </c>
      <c r="N58" s="196">
        <f>PPCL_NG!M58+PPCL_Spot!M58+GT_NG!M58+GT_Spot!M58+Bawana_NG!M58+Bawana_RLNG!M58+Bawana_Spot!M58</f>
        <v>167.51999999999998</v>
      </c>
      <c r="O58" s="196">
        <f>PPCL_NG!T58+PPCL_Spot!T58+GT_NG!T58+GT_Spot!T58+Bawana_NG!T58+Bawana_RLNG!T58+Bawana_Spot!T58</f>
        <v>167.57623901581721</v>
      </c>
      <c r="P58" s="197">
        <f t="shared" si="4"/>
        <v>-5.6239015817226345E-2</v>
      </c>
      <c r="Q58" s="197">
        <f t="shared" si="5"/>
        <v>-0.15999999999996817</v>
      </c>
    </row>
    <row r="59" spans="1:17">
      <c r="A59" s="33" t="s">
        <v>101</v>
      </c>
      <c r="B59" s="196">
        <f>PPCL_NG!I59+PPCL_Spot!I59+GT_NG!I59+GT_Spot!I59+Bawana_NG!I59+Bawana_RLNG!I59+Bawana_Spot!I59</f>
        <v>329.06</v>
      </c>
      <c r="C59" s="196">
        <f>PPCL_NG!P59+PPCL_Spot!P59+GT_NG!P59+GT_Spot!P59+Bawana_NG!P59+Bawana_RLNG!P59+Bawana_Spot!P59</f>
        <v>329.11652021089628</v>
      </c>
      <c r="D59" s="197">
        <f t="shared" si="0"/>
        <v>-5.6520210896280787E-2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122.63749267721147</v>
      </c>
      <c r="G59" s="197">
        <f t="shared" si="1"/>
        <v>-3.7492677211474756E-2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106.89</v>
      </c>
      <c r="L59" s="196">
        <f>PPCL_NG!S59+PPCL_Spot!S59+GT_NG!S59+GT_Spot!S59+Bawana_NG!S59+Bawana_RLNG!S59+Bawana_Spot!S59</f>
        <v>106.89974809607499</v>
      </c>
      <c r="M59" s="197">
        <f t="shared" si="3"/>
        <v>-9.7480960749862788E-3</v>
      </c>
      <c r="N59" s="196">
        <f>PPCL_NG!M59+PPCL_Spot!M59+GT_NG!M59+GT_Spot!M59+Bawana_NG!M59+Bawana_RLNG!M59+Bawana_Spot!M59</f>
        <v>167.51999999999998</v>
      </c>
      <c r="O59" s="196">
        <f>PPCL_NG!T59+PPCL_Spot!T59+GT_NG!T59+GT_Spot!T59+Bawana_NG!T59+Bawana_RLNG!T59+Bawana_Spot!T59</f>
        <v>167.57623901581721</v>
      </c>
      <c r="P59" s="197">
        <f t="shared" si="4"/>
        <v>-5.6239015817226345E-2</v>
      </c>
      <c r="Q59" s="197">
        <f t="shared" si="5"/>
        <v>-0.15999999999996817</v>
      </c>
    </row>
    <row r="60" spans="1:17">
      <c r="A60" s="33" t="s">
        <v>102</v>
      </c>
      <c r="B60" s="196">
        <f>PPCL_NG!I60+PPCL_Spot!I60+GT_NG!I60+GT_Spot!I60+Bawana_NG!I60+Bawana_RLNG!I60+Bawana_Spot!I60</f>
        <v>325.02</v>
      </c>
      <c r="C60" s="196">
        <f>PPCL_NG!P60+PPCL_Spot!P60+GT_NG!P60+GT_Spot!P60+Bawana_NG!P60+Bawana_RLNG!P60+Bawana_Spot!P60</f>
        <v>324.99555232558134</v>
      </c>
      <c r="D60" s="197">
        <f t="shared" si="0"/>
        <v>2.4447674418638599E-2</v>
      </c>
      <c r="E60" s="196">
        <f>PPCL_NG!J60+PPCL_Spot!J60+GT_NG!J60+GT_Spot!J60+Bawana_NG!J60+Bawana_RLNG!J60+Bawana_Spot!J60</f>
        <v>170.72</v>
      </c>
      <c r="F60" s="196">
        <f>PPCL_NG!Q60+PPCL_Spot!Q60+GT_NG!Q60+GT_Spot!Q60+Bawana_NG!Q60+Bawana_RLNG!Q60+Bawana_Spot!Q60</f>
        <v>170.67313953488372</v>
      </c>
      <c r="G60" s="197">
        <f t="shared" si="1"/>
        <v>4.6860465116282057E-2</v>
      </c>
      <c r="H60" s="196">
        <f>PPCL_NG!K60+PPCL_Spot!K60+GT_NG!K60+GT_Spot!K60+Bawana_NG!K60+Bawana_RLNG!K60+Bawana_Spot!K60</f>
        <v>21.84</v>
      </c>
      <c r="I60" s="196">
        <f>PPCL_NG!R60+PPCL_Spot!R60+GT_NG!R60+GT_Spot!R60+Bawana_NG!R60+Bawana_RLNG!R60+Bawana_Spot!R60</f>
        <v>21.84</v>
      </c>
      <c r="J60" s="197">
        <f t="shared" si="2"/>
        <v>0</v>
      </c>
      <c r="K60" s="196">
        <f>PPCL_NG!L60+PPCL_Spot!L60+GT_NG!L60+GT_Spot!L60+Bawana_NG!L60+Bawana_RLNG!L60+Bawana_Spot!L60</f>
        <v>68.31</v>
      </c>
      <c r="L60" s="196">
        <f>PPCL_NG!S60+PPCL_Spot!S60+GT_NG!S60+GT_Spot!S60+Bawana_NG!S60+Bawana_RLNG!S60+Bawana_Spot!S60</f>
        <v>68.305755813953482</v>
      </c>
      <c r="M60" s="197">
        <f t="shared" si="3"/>
        <v>4.2441860465203263E-3</v>
      </c>
      <c r="N60" s="196">
        <f>PPCL_NG!M60+PPCL_Spot!M60+GT_NG!M60+GT_Spot!M60+Bawana_NG!M60+Bawana_RLNG!M60+Bawana_Spot!M60</f>
        <v>163.93</v>
      </c>
      <c r="O60" s="196">
        <f>PPCL_NG!T60+PPCL_Spot!T60+GT_NG!T60+GT_Spot!T60+Bawana_NG!T60+Bawana_RLNG!T60+Bawana_Spot!T60</f>
        <v>163.90555232558137</v>
      </c>
      <c r="P60" s="197">
        <f t="shared" si="4"/>
        <v>2.4447674418638599E-2</v>
      </c>
      <c r="Q60" s="197">
        <f t="shared" si="5"/>
        <v>0.10000000000007958</v>
      </c>
    </row>
    <row r="61" spans="1:17">
      <c r="A61" s="33" t="s">
        <v>103</v>
      </c>
      <c r="B61" s="196">
        <f>PPCL_NG!I61+PPCL_Spot!I61+GT_NG!I61+GT_Spot!I61+Bawana_NG!I61+Bawana_RLNG!I61+Bawana_Spot!I61</f>
        <v>325.02</v>
      </c>
      <c r="C61" s="196">
        <f>PPCL_NG!P61+PPCL_Spot!P61+GT_NG!P61+GT_Spot!P61+Bawana_NG!P61+Bawana_RLNG!P61+Bawana_Spot!P61</f>
        <v>324.99555232558134</v>
      </c>
      <c r="D61" s="197">
        <f t="shared" si="0"/>
        <v>2.4447674418638599E-2</v>
      </c>
      <c r="E61" s="196">
        <f>PPCL_NG!J61+PPCL_Spot!J61+GT_NG!J61+GT_Spot!J61+Bawana_NG!J61+Bawana_RLNG!J61+Bawana_Spot!J61</f>
        <v>155.72</v>
      </c>
      <c r="F61" s="196">
        <f>PPCL_NG!Q61+PPCL_Spot!Q61+GT_NG!Q61+GT_Spot!Q61+Bawana_NG!Q61+Bawana_RLNG!Q61+Bawana_Spot!Q61</f>
        <v>155.67313953488372</v>
      </c>
      <c r="G61" s="197">
        <f t="shared" si="1"/>
        <v>4.6860465116282057E-2</v>
      </c>
      <c r="H61" s="196">
        <f>PPCL_NG!K61+PPCL_Spot!K61+GT_NG!K61+GT_Spot!K61+Bawana_NG!K61+Bawana_RLNG!K61+Bawana_Spot!K61</f>
        <v>21.84</v>
      </c>
      <c r="I61" s="196">
        <f>PPCL_NG!R61+PPCL_Spot!R61+GT_NG!R61+GT_Spot!R61+Bawana_NG!R61+Bawana_RLNG!R61+Bawana_Spot!R61</f>
        <v>21.84</v>
      </c>
      <c r="J61" s="197">
        <f t="shared" si="2"/>
        <v>0</v>
      </c>
      <c r="K61" s="196">
        <f>PPCL_NG!L61+PPCL_Spot!L61+GT_NG!L61+GT_Spot!L61+Bawana_NG!L61+Bawana_RLNG!L61+Bawana_Spot!L61</f>
        <v>83.309999999999988</v>
      </c>
      <c r="L61" s="196">
        <f>PPCL_NG!S61+PPCL_Spot!S61+GT_NG!S61+GT_Spot!S61+Bawana_NG!S61+Bawana_RLNG!S61+Bawana_Spot!S61</f>
        <v>83.305755813953482</v>
      </c>
      <c r="M61" s="197">
        <f t="shared" si="3"/>
        <v>4.2441860465061154E-3</v>
      </c>
      <c r="N61" s="196">
        <f>PPCL_NG!M61+PPCL_Spot!M61+GT_NG!M61+GT_Spot!M61+Bawana_NG!M61+Bawana_RLNG!M61+Bawana_Spot!M61</f>
        <v>163.93</v>
      </c>
      <c r="O61" s="196">
        <f>PPCL_NG!T61+PPCL_Spot!T61+GT_NG!T61+GT_Spot!T61+Bawana_NG!T61+Bawana_RLNG!T61+Bawana_Spot!T61</f>
        <v>163.90555232558137</v>
      </c>
      <c r="P61" s="197">
        <f t="shared" si="4"/>
        <v>2.4447674418638599E-2</v>
      </c>
      <c r="Q61" s="197">
        <f t="shared" si="5"/>
        <v>0.10000000000006537</v>
      </c>
    </row>
    <row r="62" spans="1:17">
      <c r="A62" s="33" t="s">
        <v>104</v>
      </c>
      <c r="B62" s="196">
        <f>PPCL_NG!I62+PPCL_Spot!I62+GT_NG!I62+GT_Spot!I62+Bawana_NG!I62+Bawana_RLNG!I62+Bawana_Spot!I62</f>
        <v>325.02</v>
      </c>
      <c r="C62" s="196">
        <f>PPCL_NG!P62+PPCL_Spot!P62+GT_NG!P62+GT_Spot!P62+Bawana_NG!P62+Bawana_RLNG!P62+Bawana_Spot!P62</f>
        <v>324.99555232558134</v>
      </c>
      <c r="D62" s="197">
        <f t="shared" si="0"/>
        <v>2.4447674418638599E-2</v>
      </c>
      <c r="E62" s="196">
        <f>PPCL_NG!J62+PPCL_Spot!J62+GT_NG!J62+GT_Spot!J62+Bawana_NG!J62+Bawana_RLNG!J62+Bawana_Spot!J62</f>
        <v>155.72</v>
      </c>
      <c r="F62" s="196">
        <f>PPCL_NG!Q62+PPCL_Spot!Q62+GT_NG!Q62+GT_Spot!Q62+Bawana_NG!Q62+Bawana_RLNG!Q62+Bawana_Spot!Q62</f>
        <v>155.67313953488372</v>
      </c>
      <c r="G62" s="197">
        <f t="shared" si="1"/>
        <v>4.6860465116282057E-2</v>
      </c>
      <c r="H62" s="196">
        <f>PPCL_NG!K62+PPCL_Spot!K62+GT_NG!K62+GT_Spot!K62+Bawana_NG!K62+Bawana_RLNG!K62+Bawana_Spot!K62</f>
        <v>21.84</v>
      </c>
      <c r="I62" s="196">
        <f>PPCL_NG!R62+PPCL_Spot!R62+GT_NG!R62+GT_Spot!R62+Bawana_NG!R62+Bawana_RLNG!R62+Bawana_Spot!R62</f>
        <v>21.84</v>
      </c>
      <c r="J62" s="197">
        <f t="shared" si="2"/>
        <v>0</v>
      </c>
      <c r="K62" s="196">
        <f>PPCL_NG!L62+PPCL_Spot!L62+GT_NG!L62+GT_Spot!L62+Bawana_NG!L62+Bawana_RLNG!L62+Bawana_Spot!L62</f>
        <v>83.309999999999988</v>
      </c>
      <c r="L62" s="196">
        <f>PPCL_NG!S62+PPCL_Spot!S62+GT_NG!S62+GT_Spot!S62+Bawana_NG!S62+Bawana_RLNG!S62+Bawana_Spot!S62</f>
        <v>83.305755813953482</v>
      </c>
      <c r="M62" s="197">
        <f t="shared" si="3"/>
        <v>4.2441860465061154E-3</v>
      </c>
      <c r="N62" s="196">
        <f>PPCL_NG!M62+PPCL_Spot!M62+GT_NG!M62+GT_Spot!M62+Bawana_NG!M62+Bawana_RLNG!M62+Bawana_Spot!M62</f>
        <v>163.93</v>
      </c>
      <c r="O62" s="196">
        <f>PPCL_NG!T62+PPCL_Spot!T62+GT_NG!T62+GT_Spot!T62+Bawana_NG!T62+Bawana_RLNG!T62+Bawana_Spot!T62</f>
        <v>163.90555232558137</v>
      </c>
      <c r="P62" s="197">
        <f t="shared" si="4"/>
        <v>2.4447674418638599E-2</v>
      </c>
      <c r="Q62" s="197">
        <f t="shared" si="5"/>
        <v>0.10000000000006537</v>
      </c>
    </row>
    <row r="63" spans="1:17">
      <c r="A63" s="33" t="s">
        <v>105</v>
      </c>
      <c r="B63" s="196">
        <f>PPCL_NG!I63+PPCL_Spot!I63+GT_NG!I63+GT_Spot!I63+Bawana_NG!I63+Bawana_RLNG!I63+Bawana_Spot!I63</f>
        <v>326.39</v>
      </c>
      <c r="C63" s="196">
        <f>PPCL_NG!P63+PPCL_Spot!P63+GT_NG!P63+GT_Spot!P63+Bawana_NG!P63+Bawana_RLNG!P63+Bawana_Spot!P63</f>
        <v>326.38807280742668</v>
      </c>
      <c r="D63" s="197">
        <f t="shared" si="0"/>
        <v>1.9271925733050921E-3</v>
      </c>
      <c r="E63" s="196">
        <f>PPCL_NG!J63+PPCL_Spot!J63+GT_NG!J63+GT_Spot!J63+Bawana_NG!J63+Bawana_RLNG!J63+Bawana_Spot!J63</f>
        <v>165.23999999999998</v>
      </c>
      <c r="F63" s="196">
        <f>PPCL_NG!Q63+PPCL_Spot!Q63+GT_NG!Q63+GT_Spot!Q63+Bawana_NG!Q63+Bawana_RLNG!Q63+Bawana_Spot!Q63</f>
        <v>165.24175776655056</v>
      </c>
      <c r="G63" s="197">
        <f t="shared" si="1"/>
        <v>-1.7577665505825735E-3</v>
      </c>
      <c r="H63" s="196">
        <f>PPCL_NG!K63+PPCL_Spot!K63+GT_NG!K63+GT_Spot!K63+Bawana_NG!K63+Bawana_RLNG!K63+Bawana_Spot!K63</f>
        <v>21.84</v>
      </c>
      <c r="I63" s="196">
        <f>PPCL_NG!R63+PPCL_Spot!R63+GT_NG!R63+GT_Spot!R63+Bawana_NG!R63+Bawana_RLNG!R63+Bawana_Spot!R63</f>
        <v>21.839792650452686</v>
      </c>
      <c r="J63" s="197">
        <f t="shared" si="2"/>
        <v>2.0734954731338462E-4</v>
      </c>
      <c r="K63" s="196">
        <f>PPCL_NG!L63+PPCL_Spot!L63+GT_NG!L63+GT_Spot!L63+Bawana_NG!L63+Bawana_RLNG!L63+Bawana_Spot!L63</f>
        <v>80.169999999999987</v>
      </c>
      <c r="L63" s="196">
        <f>PPCL_NG!S63+PPCL_Spot!S63+GT_NG!S63+GT_Spot!S63+Bawana_NG!S63+Bawana_RLNG!S63+Bawana_Spot!S63</f>
        <v>80.169996139277785</v>
      </c>
      <c r="M63" s="197">
        <f t="shared" si="3"/>
        <v>3.8607222023756549E-6</v>
      </c>
      <c r="N63" s="196">
        <f>PPCL_NG!M63+PPCL_Spot!M63+GT_NG!M63+GT_Spot!M63+Bawana_NG!M63+Bawana_RLNG!M63+Bawana_Spot!M63</f>
        <v>165.3</v>
      </c>
      <c r="O63" s="196">
        <f>PPCL_NG!T63+PPCL_Spot!T63+GT_NG!T63+GT_Spot!T63+Bawana_NG!T63+Bawana_RLNG!T63+Bawana_Spot!T63</f>
        <v>165.30038063629229</v>
      </c>
      <c r="P63" s="197">
        <f t="shared" si="4"/>
        <v>-3.8063629227735873E-4</v>
      </c>
      <c r="Q63" s="197">
        <f t="shared" si="5"/>
        <v>-3.907985046680551E-14</v>
      </c>
    </row>
    <row r="64" spans="1:17">
      <c r="A64" s="33" t="s">
        <v>106</v>
      </c>
      <c r="B64" s="196">
        <f>PPCL_NG!I64+PPCL_Spot!I64+GT_NG!I64+GT_Spot!I64+Bawana_NG!I64+Bawana_RLNG!I64+Bawana_Spot!I64</f>
        <v>329.06</v>
      </c>
      <c r="C64" s="196">
        <f>PPCL_NG!P64+PPCL_Spot!P64+GT_NG!P64+GT_Spot!P64+Bawana_NG!P64+Bawana_RLNG!P64+Bawana_Spot!P64</f>
        <v>329.1117408748409</v>
      </c>
      <c r="D64" s="197">
        <f t="shared" si="0"/>
        <v>-5.1740874840902507E-2</v>
      </c>
      <c r="E64" s="196">
        <f>PPCL_NG!J64+PPCL_Spot!J64+GT_NG!J64+GT_Spot!J64+Bawana_NG!J64+Bawana_RLNG!J64+Bawana_Spot!J64</f>
        <v>135.19999999999999</v>
      </c>
      <c r="F64" s="196">
        <f>PPCL_NG!Q64+PPCL_Spot!Q64+GT_NG!Q64+GT_Spot!Q64+Bawana_NG!Q64+Bawana_RLNG!Q64+Bawana_Spot!Q64</f>
        <v>135.23544758578595</v>
      </c>
      <c r="G64" s="197">
        <f t="shared" si="1"/>
        <v>-3.5447585785959745E-2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23.489792650452685</v>
      </c>
      <c r="J64" s="197">
        <f t="shared" si="2"/>
        <v>2.0734954731338462E-4</v>
      </c>
      <c r="K64" s="196">
        <f>PPCL_NG!L64+PPCL_Spot!L64+GT_NG!L64+GT_Spot!L64+Bawana_NG!L64+Bawana_RLNG!L64+Bawana_Spot!L64</f>
        <v>103.52</v>
      </c>
      <c r="L64" s="196">
        <f>PPCL_NG!S64+PPCL_Spot!S64+GT_NG!S64+GT_Spot!S64+Bawana_NG!S64+Bawana_RLNG!S64+Bawana_Spot!S64</f>
        <v>103.52925138029299</v>
      </c>
      <c r="M64" s="197">
        <f t="shared" si="3"/>
        <v>-9.2513802929943267E-3</v>
      </c>
      <c r="N64" s="196">
        <f>PPCL_NG!M64+PPCL_Spot!M64+GT_NG!M64+GT_Spot!M64+Bawana_NG!M64+Bawana_RLNG!M64+Bawana_Spot!M64</f>
        <v>167.51999999999998</v>
      </c>
      <c r="O64" s="196">
        <f>PPCL_NG!T64+PPCL_Spot!T64+GT_NG!T64+GT_Spot!T64+Bawana_NG!T64+Bawana_RLNG!T64+Bawana_Spot!T64</f>
        <v>167.57376750862744</v>
      </c>
      <c r="P64" s="197">
        <f t="shared" si="4"/>
        <v>-5.3767508627458938E-2</v>
      </c>
      <c r="Q64" s="197">
        <f t="shared" si="5"/>
        <v>-0.15000000000000213</v>
      </c>
    </row>
    <row r="65" spans="1:17">
      <c r="A65" s="33" t="s">
        <v>107</v>
      </c>
      <c r="B65" s="196">
        <f>PPCL_NG!I65+PPCL_Spot!I65+GT_NG!I65+GT_Spot!I65+Bawana_NG!I65+Bawana_RLNG!I65+Bawana_Spot!I65</f>
        <v>329.06</v>
      </c>
      <c r="C65" s="196">
        <f>PPCL_NG!P65+PPCL_Spot!P65+GT_NG!P65+GT_Spot!P65+Bawana_NG!P65+Bawana_RLNG!P65+Bawana_Spot!P65</f>
        <v>329.1117408748409</v>
      </c>
      <c r="D65" s="197">
        <f t="shared" si="0"/>
        <v>-5.1740874840902507E-2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135.23544758578595</v>
      </c>
      <c r="G65" s="197">
        <f t="shared" si="1"/>
        <v>-3.5447585785959745E-2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23.489792650452685</v>
      </c>
      <c r="J65" s="197">
        <f t="shared" si="2"/>
        <v>2.0734954731338462E-4</v>
      </c>
      <c r="K65" s="196">
        <f>PPCL_NG!L65+PPCL_Spot!L65+GT_NG!L65+GT_Spot!L65+Bawana_NG!L65+Bawana_RLNG!L65+Bawana_Spot!L65</f>
        <v>103.52</v>
      </c>
      <c r="L65" s="196">
        <f>PPCL_NG!S65+PPCL_Spot!S65+GT_NG!S65+GT_Spot!S65+Bawana_NG!S65+Bawana_RLNG!S65+Bawana_Spot!S65</f>
        <v>103.52925138029299</v>
      </c>
      <c r="M65" s="197">
        <f t="shared" si="3"/>
        <v>-9.2513802929943267E-3</v>
      </c>
      <c r="N65" s="196">
        <f>PPCL_NG!M65+PPCL_Spot!M65+GT_NG!M65+GT_Spot!M65+Bawana_NG!M65+Bawana_RLNG!M65+Bawana_Spot!M65</f>
        <v>167.51999999999998</v>
      </c>
      <c r="O65" s="196">
        <f>PPCL_NG!T65+PPCL_Spot!T65+GT_NG!T65+GT_Spot!T65+Bawana_NG!T65+Bawana_RLNG!T65+Bawana_Spot!T65</f>
        <v>167.57376750862744</v>
      </c>
      <c r="P65" s="197">
        <f t="shared" si="4"/>
        <v>-5.3767508627458938E-2</v>
      </c>
      <c r="Q65" s="197">
        <f t="shared" si="5"/>
        <v>-0.15000000000000213</v>
      </c>
    </row>
    <row r="66" spans="1:17">
      <c r="A66" s="33" t="s">
        <v>108</v>
      </c>
      <c r="B66" s="196">
        <f>PPCL_NG!I66+PPCL_Spot!I66+GT_NG!I66+GT_Spot!I66+Bawana_NG!I66+Bawana_RLNG!I66+Bawana_Spot!I66</f>
        <v>329.06</v>
      </c>
      <c r="C66" s="196">
        <f>PPCL_NG!P66+PPCL_Spot!P66+GT_NG!P66+GT_Spot!P66+Bawana_NG!P66+Bawana_RLNG!P66+Bawana_Spot!P66</f>
        <v>329.1117408748409</v>
      </c>
      <c r="D66" s="197">
        <f t="shared" si="0"/>
        <v>-5.1740874840902507E-2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135.23544758578595</v>
      </c>
      <c r="G66" s="197">
        <f t="shared" si="1"/>
        <v>-3.5447585785959745E-2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23.489792650452685</v>
      </c>
      <c r="J66" s="197">
        <f t="shared" si="2"/>
        <v>2.0734954731338462E-4</v>
      </c>
      <c r="K66" s="196">
        <f>PPCL_NG!L66+PPCL_Spot!L66+GT_NG!L66+GT_Spot!L66+Bawana_NG!L66+Bawana_RLNG!L66+Bawana_Spot!L66</f>
        <v>103.52</v>
      </c>
      <c r="L66" s="196">
        <f>PPCL_NG!S66+PPCL_Spot!S66+GT_NG!S66+GT_Spot!S66+Bawana_NG!S66+Bawana_RLNG!S66+Bawana_Spot!S66</f>
        <v>103.52925138029299</v>
      </c>
      <c r="M66" s="197">
        <f t="shared" si="3"/>
        <v>-9.2513802929943267E-3</v>
      </c>
      <c r="N66" s="196">
        <f>PPCL_NG!M66+PPCL_Spot!M66+GT_NG!M66+GT_Spot!M66+Bawana_NG!M66+Bawana_RLNG!M66+Bawana_Spot!M66</f>
        <v>167.51999999999998</v>
      </c>
      <c r="O66" s="196">
        <f>PPCL_NG!T66+PPCL_Spot!T66+GT_NG!T66+GT_Spot!T66+Bawana_NG!T66+Bawana_RLNG!T66+Bawana_Spot!T66</f>
        <v>167.57376750862744</v>
      </c>
      <c r="P66" s="197">
        <f t="shared" si="4"/>
        <v>-5.3767508627458938E-2</v>
      </c>
      <c r="Q66" s="197">
        <f t="shared" si="5"/>
        <v>-0.15000000000000213</v>
      </c>
    </row>
    <row r="67" spans="1:17">
      <c r="A67" s="33" t="s">
        <v>109</v>
      </c>
      <c r="B67" s="196">
        <f>PPCL_NG!I67+PPCL_Spot!I67+GT_NG!I67+GT_Spot!I67+Bawana_NG!I67+Bawana_RLNG!I67+Bawana_Spot!I67</f>
        <v>329.06</v>
      </c>
      <c r="C67" s="196">
        <f>PPCL_NG!P67+PPCL_Spot!P67+GT_NG!P67+GT_Spot!P67+Bawana_NG!P67+Bawana_RLNG!P67+Bawana_Spot!P67</f>
        <v>329.11167219533769</v>
      </c>
      <c r="D67" s="197">
        <f t="shared" ref="D67:D99" si="6">B67-C67</f>
        <v>-5.1672195337687299E-2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135.23541819763213</v>
      </c>
      <c r="G67" s="197">
        <f t="shared" ref="G67:G99" si="7">E67-F67</f>
        <v>-3.5418197632139936E-2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23.489789670820425</v>
      </c>
      <c r="J67" s="197">
        <f t="shared" ref="J67:J99" si="8">H67-I67</f>
        <v>2.1032917957342079E-4</v>
      </c>
      <c r="K67" s="196">
        <f>PPCL_NG!L67+PPCL_Spot!L67+GT_NG!L67+GT_Spot!L67+Bawana_NG!L67+Bawana_RLNG!L67+Bawana_Spot!L67</f>
        <v>99.53</v>
      </c>
      <c r="L67" s="196">
        <f>PPCL_NG!S67+PPCL_Spot!S67+GT_NG!S67+GT_Spot!S67+Bawana_NG!S67+Bawana_RLNG!S67+Bawana_Spot!S67</f>
        <v>99.539387943370244</v>
      </c>
      <c r="M67" s="197">
        <f t="shared" ref="M67:M99" si="9">K67-L67</f>
        <v>-9.387943370242624E-3</v>
      </c>
      <c r="N67" s="196">
        <f>PPCL_NG!M67+PPCL_Spot!M67+GT_NG!M67+GT_Spot!M67+Bawana_NG!M67+Bawana_RLNG!M67+Bawana_Spot!M67</f>
        <v>167.51999999999998</v>
      </c>
      <c r="O67" s="196">
        <f>PPCL_NG!T67+PPCL_Spot!T67+GT_NG!T67+GT_Spot!T67+Bawana_NG!T67+Bawana_RLNG!T67+Bawana_Spot!T67</f>
        <v>167.57373199283947</v>
      </c>
      <c r="P67" s="197">
        <f t="shared" ref="P67:P99" si="10">N67-O67</f>
        <v>-5.373199283948793E-2</v>
      </c>
      <c r="Q67" s="197">
        <f t="shared" si="5"/>
        <v>-0.14999999999998437</v>
      </c>
    </row>
    <row r="68" spans="1:17">
      <c r="A68" s="33" t="s">
        <v>110</v>
      </c>
      <c r="B68" s="196">
        <f>PPCL_NG!I68+PPCL_Spot!I68+GT_NG!I68+GT_Spot!I68+Bawana_NG!I68+Bawana_RLNG!I68+Bawana_Spot!I68</f>
        <v>329.23</v>
      </c>
      <c r="C68" s="196">
        <f>PPCL_NG!P68+PPCL_Spot!P68+GT_NG!P68+GT_Spot!P68+Bawana_NG!P68+Bawana_RLNG!P68+Bawana_Spot!P68</f>
        <v>329.22158742600362</v>
      </c>
      <c r="D68" s="197">
        <f t="shared" si="6"/>
        <v>8.4125739963951673E-3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135.1955938386952</v>
      </c>
      <c r="G68" s="197">
        <f t="shared" si="7"/>
        <v>4.4061613047858827E-3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23.489789670820425</v>
      </c>
      <c r="J68" s="197">
        <f t="shared" si="8"/>
        <v>2.1032917957342079E-4</v>
      </c>
      <c r="K68" s="196">
        <f>PPCL_NG!L68+PPCL_Spot!L68+GT_NG!L68+GT_Spot!L68+Bawana_NG!L68+Bawana_RLNG!L68+Bawana_Spot!L68</f>
        <v>99.53</v>
      </c>
      <c r="L68" s="196">
        <f>PPCL_NG!S68+PPCL_Spot!S68+GT_NG!S68+GT_Spot!S68+Bawana_NG!S68+Bawana_RLNG!S68+Bawana_Spot!S68</f>
        <v>99.529033610046639</v>
      </c>
      <c r="M68" s="197">
        <f t="shared" si="9"/>
        <v>9.663899533620679E-4</v>
      </c>
      <c r="N68" s="196">
        <f>PPCL_NG!M68+PPCL_Spot!M68+GT_NG!M68+GT_Spot!M68+Bawana_NG!M68+Bawana_RLNG!M68+Bawana_Spot!M68</f>
        <v>167.51999999999998</v>
      </c>
      <c r="O68" s="196">
        <f>PPCL_NG!T68+PPCL_Spot!T68+GT_NG!T68+GT_Spot!T68+Bawana_NG!T68+Bawana_RLNG!T68+Bawana_Spot!T68</f>
        <v>167.51399545443408</v>
      </c>
      <c r="P68" s="197">
        <f t="shared" si="10"/>
        <v>6.0045455659007985E-3</v>
      </c>
      <c r="Q68" s="197">
        <f t="shared" ref="Q68:Q99" si="11">D68+G68+J68+M68+P68</f>
        <v>2.0000000000017337E-2</v>
      </c>
    </row>
    <row r="69" spans="1:17">
      <c r="A69" s="33" t="s">
        <v>111</v>
      </c>
      <c r="B69" s="196">
        <f>PPCL_NG!I69+PPCL_Spot!I69+GT_NG!I69+GT_Spot!I69+Bawana_NG!I69+Bawana_RLNG!I69+Bawana_Spot!I69</f>
        <v>329.23</v>
      </c>
      <c r="C69" s="196">
        <f>PPCL_NG!P69+PPCL_Spot!P69+GT_NG!P69+GT_Spot!P69+Bawana_NG!P69+Bawana_RLNG!P69+Bawana_Spot!P69</f>
        <v>329.22143060812971</v>
      </c>
      <c r="D69" s="197">
        <f t="shared" si="6"/>
        <v>8.569391870310028E-3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122.59599520703125</v>
      </c>
      <c r="G69" s="197">
        <f t="shared" si="7"/>
        <v>4.0047929687432315E-3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23.489782867340864</v>
      </c>
      <c r="J69" s="197">
        <f t="shared" si="8"/>
        <v>2.1713265913447799E-4</v>
      </c>
      <c r="K69" s="196">
        <f>PPCL_NG!L69+PPCL_Spot!L69+GT_NG!L69+GT_Spot!L69+Bawana_NG!L69+Bawana_RLNG!L69+Bawana_Spot!L69</f>
        <v>103.43</v>
      </c>
      <c r="L69" s="196">
        <f>PPCL_NG!S69+PPCL_Spot!S69+GT_NG!S69+GT_Spot!S69+Bawana_NG!S69+Bawana_RLNG!S69+Bawana_Spot!S69</f>
        <v>103.42887695727845</v>
      </c>
      <c r="M69" s="197">
        <f t="shared" si="9"/>
        <v>1.1230427215593863E-3</v>
      </c>
      <c r="N69" s="196">
        <f>PPCL_NG!M69+PPCL_Spot!M69+GT_NG!M69+GT_Spot!M69+Bawana_NG!M69+Bawana_RLNG!M69+Bawana_Spot!M69</f>
        <v>167.51999999999998</v>
      </c>
      <c r="O69" s="196">
        <f>PPCL_NG!T69+PPCL_Spot!T69+GT_NG!T69+GT_Spot!T69+Bawana_NG!T69+Bawana_RLNG!T69+Bawana_Spot!T69</f>
        <v>167.51391436021967</v>
      </c>
      <c r="P69" s="197">
        <f t="shared" si="10"/>
        <v>6.0856397803092932E-3</v>
      </c>
      <c r="Q69" s="197">
        <f t="shared" si="11"/>
        <v>2.0000000000056417E-2</v>
      </c>
    </row>
    <row r="70" spans="1:17">
      <c r="A70" s="33" t="s">
        <v>112</v>
      </c>
      <c r="B70" s="196">
        <f>PPCL_NG!I70+PPCL_Spot!I70+GT_NG!I70+GT_Spot!I70+Bawana_NG!I70+Bawana_RLNG!I70+Bawana_Spot!I70</f>
        <v>329.23</v>
      </c>
      <c r="C70" s="196">
        <f>PPCL_NG!P70+PPCL_Spot!P70+GT_NG!P70+GT_Spot!P70+Bawana_NG!P70+Bawana_RLNG!P70+Bawana_Spot!P70</f>
        <v>329.22143060812971</v>
      </c>
      <c r="D70" s="197">
        <f t="shared" si="6"/>
        <v>8.569391870310028E-3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122.59599520703125</v>
      </c>
      <c r="G70" s="197">
        <f t="shared" si="7"/>
        <v>4.0047929687432315E-3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23.489782867340864</v>
      </c>
      <c r="J70" s="197">
        <f t="shared" si="8"/>
        <v>2.1713265913447799E-4</v>
      </c>
      <c r="K70" s="196">
        <f>PPCL_NG!L70+PPCL_Spot!L70+GT_NG!L70+GT_Spot!L70+Bawana_NG!L70+Bawana_RLNG!L70+Bawana_Spot!L70</f>
        <v>103.43</v>
      </c>
      <c r="L70" s="196">
        <f>PPCL_NG!S70+PPCL_Spot!S70+GT_NG!S70+GT_Spot!S70+Bawana_NG!S70+Bawana_RLNG!S70+Bawana_Spot!S70</f>
        <v>103.42887695727845</v>
      </c>
      <c r="M70" s="197">
        <f t="shared" si="9"/>
        <v>1.1230427215593863E-3</v>
      </c>
      <c r="N70" s="196">
        <f>PPCL_NG!M70+PPCL_Spot!M70+GT_NG!M70+GT_Spot!M70+Bawana_NG!M70+Bawana_RLNG!M70+Bawana_Spot!M70</f>
        <v>167.51999999999998</v>
      </c>
      <c r="O70" s="196">
        <f>PPCL_NG!T70+PPCL_Spot!T70+GT_NG!T70+GT_Spot!T70+Bawana_NG!T70+Bawana_RLNG!T70+Bawana_Spot!T70</f>
        <v>167.51391436021967</v>
      </c>
      <c r="P70" s="197">
        <f t="shared" si="10"/>
        <v>6.0856397803092932E-3</v>
      </c>
      <c r="Q70" s="197">
        <f t="shared" si="11"/>
        <v>2.0000000000056417E-2</v>
      </c>
    </row>
    <row r="71" spans="1:17">
      <c r="A71" s="33" t="s">
        <v>113</v>
      </c>
      <c r="B71" s="196">
        <f>PPCL_NG!I71+PPCL_Spot!I71+GT_NG!I71+GT_Spot!I71+Bawana_NG!I71+Bawana_RLNG!I71+Bawana_Spot!I71</f>
        <v>329.23</v>
      </c>
      <c r="C71" s="196">
        <f>PPCL_NG!P71+PPCL_Spot!P71+GT_NG!P71+GT_Spot!P71+Bawana_NG!P71+Bawana_RLNG!P71+Bawana_Spot!P71</f>
        <v>329.22158742600362</v>
      </c>
      <c r="D71" s="197">
        <f t="shared" si="6"/>
        <v>8.4125739963951673E-3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135.1955938386952</v>
      </c>
      <c r="G71" s="197">
        <f t="shared" si="7"/>
        <v>4.4061613047858827E-3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23.489789670820425</v>
      </c>
      <c r="J71" s="197">
        <f t="shared" si="8"/>
        <v>2.1032917957342079E-4</v>
      </c>
      <c r="K71" s="196">
        <f>PPCL_NG!L71+PPCL_Spot!L71+GT_NG!L71+GT_Spot!L71+Bawana_NG!L71+Bawana_RLNG!L71+Bawana_Spot!L71</f>
        <v>99.53</v>
      </c>
      <c r="L71" s="196">
        <f>PPCL_NG!S71+PPCL_Spot!S71+GT_NG!S71+GT_Spot!S71+Bawana_NG!S71+Bawana_RLNG!S71+Bawana_Spot!S71</f>
        <v>99.529033610046639</v>
      </c>
      <c r="M71" s="197">
        <f t="shared" si="9"/>
        <v>9.663899533620679E-4</v>
      </c>
      <c r="N71" s="196">
        <f>PPCL_NG!M71+PPCL_Spot!M71+GT_NG!M71+GT_Spot!M71+Bawana_NG!M71+Bawana_RLNG!M71+Bawana_Spot!M71</f>
        <v>167.51999999999998</v>
      </c>
      <c r="O71" s="196">
        <f>PPCL_NG!T71+PPCL_Spot!T71+GT_NG!T71+GT_Spot!T71+Bawana_NG!T71+Bawana_RLNG!T71+Bawana_Spot!T71</f>
        <v>167.51399545443408</v>
      </c>
      <c r="P71" s="197">
        <f t="shared" si="10"/>
        <v>6.0045455659007985E-3</v>
      </c>
      <c r="Q71" s="197">
        <f t="shared" si="11"/>
        <v>2.0000000000017337E-2</v>
      </c>
    </row>
    <row r="72" spans="1:17">
      <c r="A72" s="33" t="s">
        <v>114</v>
      </c>
      <c r="B72" s="196">
        <f>PPCL_NG!I72+PPCL_Spot!I72+GT_NG!I72+GT_Spot!I72+Bawana_NG!I72+Bawana_RLNG!I72+Bawana_Spot!I72</f>
        <v>329.19</v>
      </c>
      <c r="C72" s="196">
        <f>PPCL_NG!P72+PPCL_Spot!P72+GT_NG!P72+GT_Spot!P72+Bawana_NG!P72+Bawana_RLNG!P72+Bawana_Spot!P72</f>
        <v>329.19582312538103</v>
      </c>
      <c r="D72" s="197">
        <f t="shared" si="6"/>
        <v>-5.8231253810276939E-3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135.20492873022516</v>
      </c>
      <c r="G72" s="197">
        <f t="shared" si="7"/>
        <v>-4.9287302251741494E-3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23.489789670820425</v>
      </c>
      <c r="J72" s="197">
        <f t="shared" si="8"/>
        <v>2.1032917957342079E-4</v>
      </c>
      <c r="K72" s="196">
        <f>PPCL_NG!L72+PPCL_Spot!L72+GT_NG!L72+GT_Spot!L72+Bawana_NG!L72+Bawana_RLNG!L72+Bawana_Spot!L72</f>
        <v>99.53</v>
      </c>
      <c r="L72" s="196">
        <f>PPCL_NG!S72+PPCL_Spot!S72+GT_NG!S72+GT_Spot!S72+Bawana_NG!S72+Bawana_RLNG!S72+Bawana_Spot!S72</f>
        <v>99.531460681844422</v>
      </c>
      <c r="M72" s="197">
        <f t="shared" si="9"/>
        <v>-1.4606818444207192E-3</v>
      </c>
      <c r="N72" s="196">
        <f>PPCL_NG!M72+PPCL_Spot!M72+GT_NG!M72+GT_Spot!M72+Bawana_NG!M72+Bawana_RLNG!M72+Bawana_Spot!M72</f>
        <v>167.51999999999998</v>
      </c>
      <c r="O72" s="196">
        <f>PPCL_NG!T72+PPCL_Spot!T72+GT_NG!T72+GT_Spot!T72+Bawana_NG!T72+Bawana_RLNG!T72+Bawana_Spot!T72</f>
        <v>167.52799779172898</v>
      </c>
      <c r="P72" s="197">
        <f t="shared" si="10"/>
        <v>-7.9977917289966172E-3</v>
      </c>
      <c r="Q72" s="197">
        <f t="shared" si="11"/>
        <v>-2.0000000000045759E-2</v>
      </c>
    </row>
    <row r="73" spans="1:17">
      <c r="A73" s="33" t="s">
        <v>115</v>
      </c>
      <c r="B73" s="196">
        <f>PPCL_NG!I73+PPCL_Spot!I73+GT_NG!I73+GT_Spot!I73+Bawana_NG!I73+Bawana_RLNG!I73+Bawana_Spot!I73</f>
        <v>329.19</v>
      </c>
      <c r="C73" s="196">
        <f>PPCL_NG!P73+PPCL_Spot!P73+GT_NG!P73+GT_Spot!P73+Bawana_NG!P73+Bawana_RLNG!P73+Bawana_Spot!P73</f>
        <v>329.19582312538103</v>
      </c>
      <c r="D73" s="197">
        <f t="shared" si="6"/>
        <v>-5.8231253810276939E-3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135.20492873022516</v>
      </c>
      <c r="G73" s="197">
        <f t="shared" si="7"/>
        <v>-4.9287302251741494E-3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23.489789670820425</v>
      </c>
      <c r="J73" s="197">
        <f t="shared" si="8"/>
        <v>2.1032917957342079E-4</v>
      </c>
      <c r="K73" s="196">
        <f>PPCL_NG!L73+PPCL_Spot!L73+GT_NG!L73+GT_Spot!L73+Bawana_NG!L73+Bawana_RLNG!L73+Bawana_Spot!L73</f>
        <v>99.53</v>
      </c>
      <c r="L73" s="196">
        <f>PPCL_NG!S73+PPCL_Spot!S73+GT_NG!S73+GT_Spot!S73+Bawana_NG!S73+Bawana_RLNG!S73+Bawana_Spot!S73</f>
        <v>99.531460681844422</v>
      </c>
      <c r="M73" s="197">
        <f t="shared" si="9"/>
        <v>-1.4606818444207192E-3</v>
      </c>
      <c r="N73" s="196">
        <f>PPCL_NG!M73+PPCL_Spot!M73+GT_NG!M73+GT_Spot!M73+Bawana_NG!M73+Bawana_RLNG!M73+Bawana_Spot!M73</f>
        <v>167.51999999999998</v>
      </c>
      <c r="O73" s="196">
        <f>PPCL_NG!T73+PPCL_Spot!T73+GT_NG!T73+GT_Spot!T73+Bawana_NG!T73+Bawana_RLNG!T73+Bawana_Spot!T73</f>
        <v>167.52799779172898</v>
      </c>
      <c r="P73" s="197">
        <f t="shared" si="10"/>
        <v>-7.9977917289966172E-3</v>
      </c>
      <c r="Q73" s="197">
        <f t="shared" si="11"/>
        <v>-2.0000000000045759E-2</v>
      </c>
    </row>
    <row r="74" spans="1:17">
      <c r="A74" s="33" t="s">
        <v>116</v>
      </c>
      <c r="B74" s="196">
        <f>PPCL_NG!I74+PPCL_Spot!I74+GT_NG!I74+GT_Spot!I74+Bawana_NG!I74+Bawana_RLNG!I74+Bawana_Spot!I74</f>
        <v>329.19</v>
      </c>
      <c r="C74" s="196">
        <f>PPCL_NG!P74+PPCL_Spot!P74+GT_NG!P74+GT_Spot!P74+Bawana_NG!P74+Bawana_RLNG!P74+Bawana_Spot!P74</f>
        <v>329.19582312538103</v>
      </c>
      <c r="D74" s="197">
        <f t="shared" si="6"/>
        <v>-5.8231253810276939E-3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135.20492873022516</v>
      </c>
      <c r="G74" s="197">
        <f t="shared" si="7"/>
        <v>-4.9287302251741494E-3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23.489789670820425</v>
      </c>
      <c r="J74" s="197">
        <f t="shared" si="8"/>
        <v>2.1032917957342079E-4</v>
      </c>
      <c r="K74" s="196">
        <f>PPCL_NG!L74+PPCL_Spot!L74+GT_NG!L74+GT_Spot!L74+Bawana_NG!L74+Bawana_RLNG!L74+Bawana_Spot!L74</f>
        <v>99.53</v>
      </c>
      <c r="L74" s="196">
        <f>PPCL_NG!S74+PPCL_Spot!S74+GT_NG!S74+GT_Spot!S74+Bawana_NG!S74+Bawana_RLNG!S74+Bawana_Spot!S74</f>
        <v>99.531460681844422</v>
      </c>
      <c r="M74" s="197">
        <f t="shared" si="9"/>
        <v>-1.4606818444207192E-3</v>
      </c>
      <c r="N74" s="196">
        <f>PPCL_NG!M74+PPCL_Spot!M74+GT_NG!M74+GT_Spot!M74+Bawana_NG!M74+Bawana_RLNG!M74+Bawana_Spot!M74</f>
        <v>167.51999999999998</v>
      </c>
      <c r="O74" s="196">
        <f>PPCL_NG!T74+PPCL_Spot!T74+GT_NG!T74+GT_Spot!T74+Bawana_NG!T74+Bawana_RLNG!T74+Bawana_Spot!T74</f>
        <v>167.52799779172898</v>
      </c>
      <c r="P74" s="197">
        <f t="shared" si="10"/>
        <v>-7.9977917289966172E-3</v>
      </c>
      <c r="Q74" s="197">
        <f t="shared" si="11"/>
        <v>-2.0000000000045759E-2</v>
      </c>
    </row>
    <row r="75" spans="1:17">
      <c r="A75" s="33" t="s">
        <v>117</v>
      </c>
      <c r="B75" s="196">
        <f>PPCL_NG!I75+PPCL_Spot!I75+GT_NG!I75+GT_Spot!I75+Bawana_NG!I75+Bawana_RLNG!I75+Bawana_Spot!I75</f>
        <v>329.14</v>
      </c>
      <c r="C75" s="196">
        <f>PPCL_NG!P75+PPCL_Spot!P75+GT_NG!P75+GT_Spot!P75+Bawana_NG!P75+Bawana_RLNG!P75+Bawana_Spot!P75</f>
        <v>329.26996203704221</v>
      </c>
      <c r="D75" s="197">
        <f t="shared" si="6"/>
        <v>-0.12996203704221898</v>
      </c>
      <c r="E75" s="196">
        <f>PPCL_NG!J75+PPCL_Spot!J75+GT_NG!J75+GT_Spot!J75+Bawana_NG!J75+Bawana_RLNG!J75+Bawana_Spot!J75</f>
        <v>135.19999999999999</v>
      </c>
      <c r="F75" s="196">
        <f>PPCL_NG!Q75+PPCL_Spot!Q75+GT_NG!Q75+GT_Spot!Q75+Bawana_NG!Q75+Bawana_RLNG!Q75+Bawana_Spot!Q75</f>
        <v>135.28676245788412</v>
      </c>
      <c r="G75" s="197">
        <f t="shared" si="7"/>
        <v>-8.6762457884134392E-2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23.489789670820425</v>
      </c>
      <c r="J75" s="197">
        <f t="shared" si="8"/>
        <v>2.1032917957342079E-4</v>
      </c>
      <c r="K75" s="196">
        <f>PPCL_NG!L75+PPCL_Spot!L75+GT_NG!L75+GT_Spot!L75+Bawana_NG!L75+Bawana_RLNG!L75+Bawana_Spot!L75</f>
        <v>99.53</v>
      </c>
      <c r="L75" s="196">
        <f>PPCL_NG!S75+PPCL_Spot!S75+GT_NG!S75+GT_Spot!S75+Bawana_NG!S75+Bawana_RLNG!S75+Bawana_Spot!S75</f>
        <v>99.552737451035767</v>
      </c>
      <c r="M75" s="197">
        <f t="shared" si="9"/>
        <v>-2.2737451035766298E-2</v>
      </c>
      <c r="N75" s="196">
        <f>PPCL_NG!M75+PPCL_Spot!M75+GT_NG!M75+GT_Spot!M75+Bawana_NG!M75+Bawana_RLNG!M75+Bawana_Spot!M75</f>
        <v>167.51999999999998</v>
      </c>
      <c r="O75" s="196">
        <f>PPCL_NG!T75+PPCL_Spot!T75+GT_NG!T75+GT_Spot!T75+Bawana_NG!T75+Bawana_RLNG!T75+Bawana_Spot!T75</f>
        <v>167.65074838321743</v>
      </c>
      <c r="P75" s="197">
        <f t="shared" si="10"/>
        <v>-0.13074838321745119</v>
      </c>
      <c r="Q75" s="197">
        <f t="shared" si="11"/>
        <v>-0.36999999999999744</v>
      </c>
    </row>
    <row r="76" spans="1:17">
      <c r="A76" s="33" t="s">
        <v>118</v>
      </c>
      <c r="B76" s="196">
        <f>PPCL_NG!I76+PPCL_Spot!I76+GT_NG!I76+GT_Spot!I76+Bawana_NG!I76+Bawana_RLNG!I76+Bawana_Spot!I76</f>
        <v>329.14</v>
      </c>
      <c r="C76" s="196">
        <f>PPCL_NG!P76+PPCL_Spot!P76+GT_NG!P76+GT_Spot!P76+Bawana_NG!P76+Bawana_RLNG!P76+Bawana_Spot!P76</f>
        <v>329.26996203704221</v>
      </c>
      <c r="D76" s="197">
        <f t="shared" si="6"/>
        <v>-0.12996203704221898</v>
      </c>
      <c r="E76" s="196">
        <f>PPCL_NG!J76+PPCL_Spot!J76+GT_NG!J76+GT_Spot!J76+Bawana_NG!J76+Bawana_RLNG!J76+Bawana_Spot!J76</f>
        <v>135.19999999999999</v>
      </c>
      <c r="F76" s="196">
        <f>PPCL_NG!Q76+PPCL_Spot!Q76+GT_NG!Q76+GT_Spot!Q76+Bawana_NG!Q76+Bawana_RLNG!Q76+Bawana_Spot!Q76</f>
        <v>135.28676245788412</v>
      </c>
      <c r="G76" s="197">
        <f t="shared" si="7"/>
        <v>-8.6762457884134392E-2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23.489789670820425</v>
      </c>
      <c r="J76" s="197">
        <f t="shared" si="8"/>
        <v>2.1032917957342079E-4</v>
      </c>
      <c r="K76" s="196">
        <f>PPCL_NG!L76+PPCL_Spot!L76+GT_NG!L76+GT_Spot!L76+Bawana_NG!L76+Bawana_RLNG!L76+Bawana_Spot!L76</f>
        <v>99.53</v>
      </c>
      <c r="L76" s="196">
        <f>PPCL_NG!S76+PPCL_Spot!S76+GT_NG!S76+GT_Spot!S76+Bawana_NG!S76+Bawana_RLNG!S76+Bawana_Spot!S76</f>
        <v>99.552737451035767</v>
      </c>
      <c r="M76" s="197">
        <f t="shared" si="9"/>
        <v>-2.2737451035766298E-2</v>
      </c>
      <c r="N76" s="196">
        <f>PPCL_NG!M76+PPCL_Spot!M76+GT_NG!M76+GT_Spot!M76+Bawana_NG!M76+Bawana_RLNG!M76+Bawana_Spot!M76</f>
        <v>167.51999999999998</v>
      </c>
      <c r="O76" s="196">
        <f>PPCL_NG!T76+PPCL_Spot!T76+GT_NG!T76+GT_Spot!T76+Bawana_NG!T76+Bawana_RLNG!T76+Bawana_Spot!T76</f>
        <v>167.65074838321743</v>
      </c>
      <c r="P76" s="197">
        <f t="shared" si="10"/>
        <v>-0.13074838321745119</v>
      </c>
      <c r="Q76" s="197">
        <f t="shared" si="11"/>
        <v>-0.36999999999999744</v>
      </c>
    </row>
    <row r="77" spans="1:17">
      <c r="A77" s="33" t="s">
        <v>119</v>
      </c>
      <c r="B77" s="196">
        <f>PPCL_NG!I77+PPCL_Spot!I77+GT_NG!I77+GT_Spot!I77+Bawana_NG!I77+Bawana_RLNG!I77+Bawana_Spot!I77</f>
        <v>329.14</v>
      </c>
      <c r="C77" s="196">
        <f>PPCL_NG!P77+PPCL_Spot!P77+GT_NG!P77+GT_Spot!P77+Bawana_NG!P77+Bawana_RLNG!P77+Bawana_Spot!P77</f>
        <v>329.26996203704221</v>
      </c>
      <c r="D77" s="197">
        <f t="shared" si="6"/>
        <v>-0.12996203704221898</v>
      </c>
      <c r="E77" s="196">
        <f>PPCL_NG!J77+PPCL_Spot!J77+GT_NG!J77+GT_Spot!J77+Bawana_NG!J77+Bawana_RLNG!J77+Bawana_Spot!J77</f>
        <v>135.19999999999999</v>
      </c>
      <c r="F77" s="196">
        <f>PPCL_NG!Q77+PPCL_Spot!Q77+GT_NG!Q77+GT_Spot!Q77+Bawana_NG!Q77+Bawana_RLNG!Q77+Bawana_Spot!Q77</f>
        <v>135.28676245788412</v>
      </c>
      <c r="G77" s="197">
        <f t="shared" si="7"/>
        <v>-8.6762457884134392E-2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23.489789670820425</v>
      </c>
      <c r="J77" s="197">
        <f t="shared" si="8"/>
        <v>2.1032917957342079E-4</v>
      </c>
      <c r="K77" s="196">
        <f>PPCL_NG!L77+PPCL_Spot!L77+GT_NG!L77+GT_Spot!L77+Bawana_NG!L77+Bawana_RLNG!L77+Bawana_Spot!L77</f>
        <v>99.53</v>
      </c>
      <c r="L77" s="196">
        <f>PPCL_NG!S77+PPCL_Spot!S77+GT_NG!S77+GT_Spot!S77+Bawana_NG!S77+Bawana_RLNG!S77+Bawana_Spot!S77</f>
        <v>99.552737451035767</v>
      </c>
      <c r="M77" s="197">
        <f t="shared" si="9"/>
        <v>-2.2737451035766298E-2</v>
      </c>
      <c r="N77" s="196">
        <f>PPCL_NG!M77+PPCL_Spot!M77+GT_NG!M77+GT_Spot!M77+Bawana_NG!M77+Bawana_RLNG!M77+Bawana_Spot!M77</f>
        <v>167.51999999999998</v>
      </c>
      <c r="O77" s="196">
        <f>PPCL_NG!T77+PPCL_Spot!T77+GT_NG!T77+GT_Spot!T77+Bawana_NG!T77+Bawana_RLNG!T77+Bawana_Spot!T77</f>
        <v>167.65074838321743</v>
      </c>
      <c r="P77" s="197">
        <f t="shared" si="10"/>
        <v>-0.13074838321745119</v>
      </c>
      <c r="Q77" s="197">
        <f t="shared" si="11"/>
        <v>-0.36999999999999744</v>
      </c>
    </row>
    <row r="78" spans="1:17">
      <c r="A78" s="33" t="s">
        <v>120</v>
      </c>
      <c r="B78" s="196">
        <f>PPCL_NG!I78+PPCL_Spot!I78+GT_NG!I78+GT_Spot!I78+Bawana_NG!I78+Bawana_RLNG!I78+Bawana_Spot!I78</f>
        <v>329.14</v>
      </c>
      <c r="C78" s="196">
        <f>PPCL_NG!P78+PPCL_Spot!P78+GT_NG!P78+GT_Spot!P78+Bawana_NG!P78+Bawana_RLNG!P78+Bawana_Spot!P78</f>
        <v>329.26996203704221</v>
      </c>
      <c r="D78" s="197">
        <f t="shared" si="6"/>
        <v>-0.12996203704221898</v>
      </c>
      <c r="E78" s="196">
        <f>PPCL_NG!J78+PPCL_Spot!J78+GT_NG!J78+GT_Spot!J78+Bawana_NG!J78+Bawana_RLNG!J78+Bawana_Spot!J78</f>
        <v>135.19999999999999</v>
      </c>
      <c r="F78" s="196">
        <f>PPCL_NG!Q78+PPCL_Spot!Q78+GT_NG!Q78+GT_Spot!Q78+Bawana_NG!Q78+Bawana_RLNG!Q78+Bawana_Spot!Q78</f>
        <v>135.28676245788412</v>
      </c>
      <c r="G78" s="197">
        <f t="shared" si="7"/>
        <v>-8.6762457884134392E-2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23.489789670820425</v>
      </c>
      <c r="J78" s="197">
        <f t="shared" si="8"/>
        <v>2.1032917957342079E-4</v>
      </c>
      <c r="K78" s="196">
        <f>PPCL_NG!L78+PPCL_Spot!L78+GT_NG!L78+GT_Spot!L78+Bawana_NG!L78+Bawana_RLNG!L78+Bawana_Spot!L78</f>
        <v>99.53</v>
      </c>
      <c r="L78" s="196">
        <f>PPCL_NG!S78+PPCL_Spot!S78+GT_NG!S78+GT_Spot!S78+Bawana_NG!S78+Bawana_RLNG!S78+Bawana_Spot!S78</f>
        <v>99.552737451035767</v>
      </c>
      <c r="M78" s="197">
        <f t="shared" si="9"/>
        <v>-2.2737451035766298E-2</v>
      </c>
      <c r="N78" s="196">
        <f>PPCL_NG!M78+PPCL_Spot!M78+GT_NG!M78+GT_Spot!M78+Bawana_NG!M78+Bawana_RLNG!M78+Bawana_Spot!M78</f>
        <v>167.51999999999998</v>
      </c>
      <c r="O78" s="196">
        <f>PPCL_NG!T78+PPCL_Spot!T78+GT_NG!T78+GT_Spot!T78+Bawana_NG!T78+Bawana_RLNG!T78+Bawana_Spot!T78</f>
        <v>167.65074838321743</v>
      </c>
      <c r="P78" s="197">
        <f t="shared" si="10"/>
        <v>-0.13074838321745119</v>
      </c>
      <c r="Q78" s="197">
        <f t="shared" si="11"/>
        <v>-0.36999999999999744</v>
      </c>
    </row>
    <row r="79" spans="1:17">
      <c r="A79" s="33" t="s">
        <v>121</v>
      </c>
      <c r="B79" s="196">
        <f>PPCL_NG!I79+PPCL_Spot!I79+GT_NG!I79+GT_Spot!I79+Bawana_NG!I79+Bawana_RLNG!I79+Bawana_Spot!I79</f>
        <v>329.14</v>
      </c>
      <c r="C79" s="196">
        <f>PPCL_NG!P79+PPCL_Spot!P79+GT_NG!P79+GT_Spot!P79+Bawana_NG!P79+Bawana_RLNG!P79+Bawana_Spot!P79</f>
        <v>329.26996203704221</v>
      </c>
      <c r="D79" s="197">
        <f t="shared" si="6"/>
        <v>-0.12996203704221898</v>
      </c>
      <c r="E79" s="196">
        <f>PPCL_NG!J79+PPCL_Spot!J79+GT_NG!J79+GT_Spot!J79+Bawana_NG!J79+Bawana_RLNG!J79+Bawana_Spot!J79</f>
        <v>135.19999999999999</v>
      </c>
      <c r="F79" s="196">
        <f>PPCL_NG!Q79+PPCL_Spot!Q79+GT_NG!Q79+GT_Spot!Q79+Bawana_NG!Q79+Bawana_RLNG!Q79+Bawana_Spot!Q79</f>
        <v>135.28676245788412</v>
      </c>
      <c r="G79" s="197">
        <f t="shared" si="7"/>
        <v>-8.6762457884134392E-2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23.489789670820425</v>
      </c>
      <c r="J79" s="197">
        <f t="shared" si="8"/>
        <v>2.1032917957342079E-4</v>
      </c>
      <c r="K79" s="196">
        <f>PPCL_NG!L79+PPCL_Spot!L79+GT_NG!L79+GT_Spot!L79+Bawana_NG!L79+Bawana_RLNG!L79+Bawana_Spot!L79</f>
        <v>99.53</v>
      </c>
      <c r="L79" s="196">
        <f>PPCL_NG!S79+PPCL_Spot!S79+GT_NG!S79+GT_Spot!S79+Bawana_NG!S79+Bawana_RLNG!S79+Bawana_Spot!S79</f>
        <v>99.552737451035767</v>
      </c>
      <c r="M79" s="197">
        <f t="shared" si="9"/>
        <v>-2.2737451035766298E-2</v>
      </c>
      <c r="N79" s="196">
        <f>PPCL_NG!M79+PPCL_Spot!M79+GT_NG!M79+GT_Spot!M79+Bawana_NG!M79+Bawana_RLNG!M79+Bawana_Spot!M79</f>
        <v>167.51999999999998</v>
      </c>
      <c r="O79" s="196">
        <f>PPCL_NG!T79+PPCL_Spot!T79+GT_NG!T79+GT_Spot!T79+Bawana_NG!T79+Bawana_RLNG!T79+Bawana_Spot!T79</f>
        <v>167.65074838321743</v>
      </c>
      <c r="P79" s="197">
        <f t="shared" si="10"/>
        <v>-0.13074838321745119</v>
      </c>
      <c r="Q79" s="197">
        <f t="shared" si="11"/>
        <v>-0.36999999999999744</v>
      </c>
    </row>
    <row r="80" spans="1:17">
      <c r="A80" s="33" t="s">
        <v>122</v>
      </c>
      <c r="B80" s="196">
        <f>PPCL_NG!I80+PPCL_Spot!I80+GT_NG!I80+GT_Spot!I80+Bawana_NG!I80+Bawana_RLNG!I80+Bawana_Spot!I80</f>
        <v>329.14</v>
      </c>
      <c r="C80" s="196">
        <f>PPCL_NG!P80+PPCL_Spot!P80+GT_NG!P80+GT_Spot!P80+Bawana_NG!P80+Bawana_RLNG!P80+Bawana_Spot!P80</f>
        <v>329.26996203704221</v>
      </c>
      <c r="D80" s="197">
        <f t="shared" si="6"/>
        <v>-0.12996203704221898</v>
      </c>
      <c r="E80" s="196">
        <f>PPCL_NG!J80+PPCL_Spot!J80+GT_NG!J80+GT_Spot!J80+Bawana_NG!J80+Bawana_RLNG!J80+Bawana_Spot!J80</f>
        <v>135.19999999999999</v>
      </c>
      <c r="F80" s="196">
        <f>PPCL_NG!Q80+PPCL_Spot!Q80+GT_NG!Q80+GT_Spot!Q80+Bawana_NG!Q80+Bawana_RLNG!Q80+Bawana_Spot!Q80</f>
        <v>135.28676245788412</v>
      </c>
      <c r="G80" s="197">
        <f t="shared" si="7"/>
        <v>-8.6762457884134392E-2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23.489789670820425</v>
      </c>
      <c r="J80" s="197">
        <f t="shared" si="8"/>
        <v>2.1032917957342079E-4</v>
      </c>
      <c r="K80" s="196">
        <f>PPCL_NG!L80+PPCL_Spot!L80+GT_NG!L80+GT_Spot!L80+Bawana_NG!L80+Bawana_RLNG!L80+Bawana_Spot!L80</f>
        <v>99.53</v>
      </c>
      <c r="L80" s="196">
        <f>PPCL_NG!S80+PPCL_Spot!S80+GT_NG!S80+GT_Spot!S80+Bawana_NG!S80+Bawana_RLNG!S80+Bawana_Spot!S80</f>
        <v>99.552737451035767</v>
      </c>
      <c r="M80" s="197">
        <f t="shared" si="9"/>
        <v>-2.2737451035766298E-2</v>
      </c>
      <c r="N80" s="196">
        <f>PPCL_NG!M80+PPCL_Spot!M80+GT_NG!M80+GT_Spot!M80+Bawana_NG!M80+Bawana_RLNG!M80+Bawana_Spot!M80</f>
        <v>167.51999999999998</v>
      </c>
      <c r="O80" s="196">
        <f>PPCL_NG!T80+PPCL_Spot!T80+GT_NG!T80+GT_Spot!T80+Bawana_NG!T80+Bawana_RLNG!T80+Bawana_Spot!T80</f>
        <v>167.65074838321743</v>
      </c>
      <c r="P80" s="197">
        <f t="shared" si="10"/>
        <v>-0.13074838321745119</v>
      </c>
      <c r="Q80" s="197">
        <f t="shared" si="11"/>
        <v>-0.36999999999999744</v>
      </c>
    </row>
    <row r="81" spans="1:17">
      <c r="A81" s="33" t="s">
        <v>123</v>
      </c>
      <c r="B81" s="196">
        <f>PPCL_NG!I81+PPCL_Spot!I81+GT_NG!I81+GT_Spot!I81+Bawana_NG!I81+Bawana_RLNG!I81+Bawana_Spot!I81</f>
        <v>298.49</v>
      </c>
      <c r="C81" s="196">
        <f>PPCL_NG!P81+PPCL_Spot!P81+GT_NG!P81+GT_Spot!P81+Bawana_NG!P81+Bawana_RLNG!P81+Bawana_Spot!P81</f>
        <v>298.62074927372498</v>
      </c>
      <c r="D81" s="197">
        <f t="shared" si="6"/>
        <v>-0.13074927372497314</v>
      </c>
      <c r="E81" s="196">
        <f>PPCL_NG!J81+PPCL_Spot!J81+GT_NG!J81+GT_Spot!J81+Bawana_NG!J81+Bawana_RLNG!J81+Bawana_Spot!J81</f>
        <v>135.19999999999999</v>
      </c>
      <c r="F81" s="196">
        <f>PPCL_NG!Q81+PPCL_Spot!Q81+GT_NG!Q81+GT_Spot!Q81+Bawana_NG!Q81+Bawana_RLNG!Q81+Bawana_Spot!Q81</f>
        <v>135.28658702535068</v>
      </c>
      <c r="G81" s="197">
        <f t="shared" si="7"/>
        <v>-8.6587025350695512E-2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108.53</v>
      </c>
      <c r="L81" s="196">
        <f>PPCL_NG!S81+PPCL_Spot!S81+GT_NG!S81+GT_Spot!S81+Bawana_NG!S81+Bawana_RLNG!S81+Bawana_Spot!S81</f>
        <v>108.55235544523109</v>
      </c>
      <c r="M81" s="197">
        <f t="shared" si="9"/>
        <v>-2.2355445231085014E-2</v>
      </c>
      <c r="N81" s="196">
        <f>PPCL_NG!M81+PPCL_Spot!M81+GT_NG!M81+GT_Spot!M81+Bawana_NG!M81+Bawana_RLNG!M81+Bawana_Spot!M81</f>
        <v>167.51999999999998</v>
      </c>
      <c r="O81" s="196">
        <f>PPCL_NG!T81+PPCL_Spot!T81+GT_NG!T81+GT_Spot!T81+Bawana_NG!T81+Bawana_RLNG!T81+Bawana_Spot!T81</f>
        <v>167.65053637178249</v>
      </c>
      <c r="P81" s="197">
        <f t="shared" si="10"/>
        <v>-0.13053637178251165</v>
      </c>
      <c r="Q81" s="197">
        <f t="shared" si="11"/>
        <v>-0.37000000000005073</v>
      </c>
    </row>
    <row r="82" spans="1:17">
      <c r="A82" s="33" t="s">
        <v>124</v>
      </c>
      <c r="B82" s="196">
        <f>PPCL_NG!I82+PPCL_Spot!I82+GT_NG!I82+GT_Spot!I82+Bawana_NG!I82+Bawana_RLNG!I82+Bawana_Spot!I82</f>
        <v>298.49</v>
      </c>
      <c r="C82" s="196">
        <f>PPCL_NG!P82+PPCL_Spot!P82+GT_NG!P82+GT_Spot!P82+Bawana_NG!P82+Bawana_RLNG!P82+Bawana_Spot!P82</f>
        <v>298.62074927372498</v>
      </c>
      <c r="D82" s="197">
        <f t="shared" si="6"/>
        <v>-0.13074927372497314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135.28658702535068</v>
      </c>
      <c r="G82" s="197">
        <f t="shared" si="7"/>
        <v>-8.6587025350695512E-2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108.53</v>
      </c>
      <c r="L82" s="196">
        <f>PPCL_NG!S82+PPCL_Spot!S82+GT_NG!S82+GT_Spot!S82+Bawana_NG!S82+Bawana_RLNG!S82+Bawana_Spot!S82</f>
        <v>108.55235544523109</v>
      </c>
      <c r="M82" s="197">
        <f t="shared" si="9"/>
        <v>-2.2355445231085014E-2</v>
      </c>
      <c r="N82" s="196">
        <f>PPCL_NG!M82+PPCL_Spot!M82+GT_NG!M82+GT_Spot!M82+Bawana_NG!M82+Bawana_RLNG!M82+Bawana_Spot!M82</f>
        <v>207.51999999999998</v>
      </c>
      <c r="O82" s="196">
        <f>PPCL_NG!T82+PPCL_Spot!T82+GT_NG!T82+GT_Spot!T82+Bawana_NG!T82+Bawana_RLNG!T82+Bawana_Spot!T82</f>
        <v>207.65053637178249</v>
      </c>
      <c r="P82" s="197">
        <f t="shared" si="10"/>
        <v>-0.13053637178251165</v>
      </c>
      <c r="Q82" s="197">
        <f t="shared" si="11"/>
        <v>-0.37000000000005073</v>
      </c>
    </row>
    <row r="83" spans="1:17">
      <c r="A83" s="33" t="s">
        <v>125</v>
      </c>
      <c r="B83" s="196">
        <f>PPCL_NG!I83+PPCL_Spot!I83+GT_NG!I83+GT_Spot!I83+Bawana_NG!I83+Bawana_RLNG!I83+Bawana_Spot!I83</f>
        <v>298.49</v>
      </c>
      <c r="C83" s="196">
        <f>PPCL_NG!P83+PPCL_Spot!P83+GT_NG!P83+GT_Spot!P83+Bawana_NG!P83+Bawana_RLNG!P83+Bawana_Spot!P83</f>
        <v>298.62074927372498</v>
      </c>
      <c r="D83" s="197">
        <f t="shared" si="6"/>
        <v>-0.13074927372497314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135.28658702535068</v>
      </c>
      <c r="G83" s="197">
        <f t="shared" si="7"/>
        <v>-8.6587025350695512E-2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108.55235544523109</v>
      </c>
      <c r="M83" s="197">
        <f t="shared" si="9"/>
        <v>-2.2355445231085014E-2</v>
      </c>
      <c r="N83" s="196">
        <f>PPCL_NG!M83+PPCL_Spot!M83+GT_NG!M83+GT_Spot!M83+Bawana_NG!M83+Bawana_RLNG!M83+Bawana_Spot!M83</f>
        <v>207.51999999999998</v>
      </c>
      <c r="O83" s="196">
        <f>PPCL_NG!T83+PPCL_Spot!T83+GT_NG!T83+GT_Spot!T83+Bawana_NG!T83+Bawana_RLNG!T83+Bawana_Spot!T83</f>
        <v>207.65053637178249</v>
      </c>
      <c r="P83" s="197">
        <f t="shared" si="10"/>
        <v>-0.13053637178251165</v>
      </c>
      <c r="Q83" s="197">
        <f t="shared" si="11"/>
        <v>-0.37000000000005073</v>
      </c>
    </row>
    <row r="84" spans="1:17">
      <c r="A84" s="33" t="s">
        <v>126</v>
      </c>
      <c r="B84" s="196">
        <f>PPCL_NG!I84+PPCL_Spot!I84+GT_NG!I84+GT_Spot!I84+Bawana_NG!I84+Bawana_RLNG!I84+Bawana_Spot!I84</f>
        <v>298.49</v>
      </c>
      <c r="C84" s="196">
        <f>PPCL_NG!P84+PPCL_Spot!P84+GT_NG!P84+GT_Spot!P84+Bawana_NG!P84+Bawana_RLNG!P84+Bawana_Spot!P84</f>
        <v>298.62074927372498</v>
      </c>
      <c r="D84" s="197">
        <f t="shared" si="6"/>
        <v>-0.13074927372497314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135.28658702535068</v>
      </c>
      <c r="G84" s="197">
        <f t="shared" si="7"/>
        <v>-8.6587025350695512E-2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108.55235544523109</v>
      </c>
      <c r="M84" s="197">
        <f t="shared" si="9"/>
        <v>-2.2355445231085014E-2</v>
      </c>
      <c r="N84" s="196">
        <f>PPCL_NG!M84+PPCL_Spot!M84+GT_NG!M84+GT_Spot!M84+Bawana_NG!M84+Bawana_RLNG!M84+Bawana_Spot!M84</f>
        <v>207.51999999999998</v>
      </c>
      <c r="O84" s="196">
        <f>PPCL_NG!T84+PPCL_Spot!T84+GT_NG!T84+GT_Spot!T84+Bawana_NG!T84+Bawana_RLNG!T84+Bawana_Spot!T84</f>
        <v>207.65053637178249</v>
      </c>
      <c r="P84" s="197">
        <f t="shared" si="10"/>
        <v>-0.13053637178251165</v>
      </c>
      <c r="Q84" s="197">
        <f t="shared" si="11"/>
        <v>-0.37000000000005073</v>
      </c>
    </row>
    <row r="85" spans="1:17">
      <c r="A85" s="33" t="s">
        <v>127</v>
      </c>
      <c r="B85" s="196">
        <f>PPCL_NG!I85+PPCL_Spot!I85+GT_NG!I85+GT_Spot!I85+Bawana_NG!I85+Bawana_RLNG!I85+Bawana_Spot!I85</f>
        <v>368.49</v>
      </c>
      <c r="C85" s="196">
        <f>PPCL_NG!P85+PPCL_Spot!P85+GT_NG!P85+GT_Spot!P85+Bawana_NG!P85+Bawana_RLNG!P85+Bawana_Spot!P85</f>
        <v>368.62074927372498</v>
      </c>
      <c r="D85" s="197">
        <f t="shared" si="6"/>
        <v>-0.13074927372497314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135.28658702535068</v>
      </c>
      <c r="G85" s="197">
        <f t="shared" si="7"/>
        <v>-8.6587025350695512E-2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108.53</v>
      </c>
      <c r="L85" s="196">
        <f>PPCL_NG!S85+PPCL_Spot!S85+GT_NG!S85+GT_Spot!S85+Bawana_NG!S85+Bawana_RLNG!S85+Bawana_Spot!S85</f>
        <v>108.55235544523109</v>
      </c>
      <c r="M85" s="197">
        <f t="shared" si="9"/>
        <v>-2.2355445231085014E-2</v>
      </c>
      <c r="N85" s="196">
        <f>PPCL_NG!M85+PPCL_Spot!M85+GT_NG!M85+GT_Spot!M85+Bawana_NG!M85+Bawana_RLNG!M85+Bawana_Spot!M85</f>
        <v>207.51999999999998</v>
      </c>
      <c r="O85" s="196">
        <f>PPCL_NG!T85+PPCL_Spot!T85+GT_NG!T85+GT_Spot!T85+Bawana_NG!T85+Bawana_RLNG!T85+Bawana_Spot!T85</f>
        <v>207.65053637178249</v>
      </c>
      <c r="P85" s="197">
        <f t="shared" si="10"/>
        <v>-0.13053637178251165</v>
      </c>
      <c r="Q85" s="197">
        <f t="shared" si="11"/>
        <v>-0.37000000000005073</v>
      </c>
    </row>
    <row r="86" spans="1:17">
      <c r="A86" s="33" t="s">
        <v>128</v>
      </c>
      <c r="B86" s="196">
        <f>PPCL_NG!I86+PPCL_Spot!I86+GT_NG!I86+GT_Spot!I86+Bawana_NG!I86+Bawana_RLNG!I86+Bawana_Spot!I86</f>
        <v>368.49</v>
      </c>
      <c r="C86" s="196">
        <f>PPCL_NG!P86+PPCL_Spot!P86+GT_NG!P86+GT_Spot!P86+Bawana_NG!P86+Bawana_RLNG!P86+Bawana_Spot!P86</f>
        <v>368.62074927372498</v>
      </c>
      <c r="D86" s="197">
        <f t="shared" si="6"/>
        <v>-0.13074927372497314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135.28658702535068</v>
      </c>
      <c r="G86" s="197">
        <f t="shared" si="7"/>
        <v>-8.6587025350695512E-2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108.55235544523109</v>
      </c>
      <c r="M86" s="197">
        <f t="shared" si="9"/>
        <v>-2.2355445231085014E-2</v>
      </c>
      <c r="N86" s="196">
        <f>PPCL_NG!M86+PPCL_Spot!M86+GT_NG!M86+GT_Spot!M86+Bawana_NG!M86+Bawana_RLNG!M86+Bawana_Spot!M86</f>
        <v>207.51999999999998</v>
      </c>
      <c r="O86" s="196">
        <f>PPCL_NG!T86+PPCL_Spot!T86+GT_NG!T86+GT_Spot!T86+Bawana_NG!T86+Bawana_RLNG!T86+Bawana_Spot!T86</f>
        <v>207.65053637178249</v>
      </c>
      <c r="P86" s="197">
        <f t="shared" si="10"/>
        <v>-0.13053637178251165</v>
      </c>
      <c r="Q86" s="197">
        <f t="shared" si="11"/>
        <v>-0.37000000000005073</v>
      </c>
    </row>
    <row r="87" spans="1:17">
      <c r="A87" s="33" t="s">
        <v>129</v>
      </c>
      <c r="B87" s="196">
        <f>PPCL_NG!I87+PPCL_Spot!I87+GT_NG!I87+GT_Spot!I87+Bawana_NG!I87+Bawana_RLNG!I87+Bawana_Spot!I87</f>
        <v>294.49</v>
      </c>
      <c r="C87" s="196">
        <f>PPCL_NG!P87+PPCL_Spot!P87+GT_NG!P87+GT_Spot!P87+Bawana_NG!P87+Bawana_RLNG!P87+Bawana_Spot!P87</f>
        <v>294.62090551762174</v>
      </c>
      <c r="D87" s="197">
        <f t="shared" si="6"/>
        <v>-0.13090551762172709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135.28658702535068</v>
      </c>
      <c r="G87" s="197">
        <f t="shared" si="7"/>
        <v>-8.6587025350695512E-2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112.55219920133436</v>
      </c>
      <c r="M87" s="197">
        <f t="shared" si="9"/>
        <v>-2.2199201334359486E-2</v>
      </c>
      <c r="N87" s="196">
        <f>PPCL_NG!M87+PPCL_Spot!M87+GT_NG!M87+GT_Spot!M87+Bawana_NG!M87+Bawana_RLNG!M87+Bawana_Spot!M87</f>
        <v>207.51999999999998</v>
      </c>
      <c r="O87" s="196">
        <f>PPCL_NG!T87+PPCL_Spot!T87+GT_NG!T87+GT_Spot!T87+Bawana_NG!T87+Bawana_RLNG!T87+Bawana_Spot!T87</f>
        <v>207.65053637178249</v>
      </c>
      <c r="P87" s="197">
        <f t="shared" si="10"/>
        <v>-0.13053637178251165</v>
      </c>
      <c r="Q87" s="197">
        <f t="shared" si="11"/>
        <v>-0.37000000000007915</v>
      </c>
    </row>
    <row r="88" spans="1:17">
      <c r="A88" s="33" t="s">
        <v>130</v>
      </c>
      <c r="B88" s="196">
        <f>PPCL_NG!I88+PPCL_Spot!I88+GT_NG!I88+GT_Spot!I88+Bawana_NG!I88+Bawana_RLNG!I88+Bawana_Spot!I88</f>
        <v>339.49</v>
      </c>
      <c r="C88" s="196">
        <f>PPCL_NG!P88+PPCL_Spot!P88+GT_NG!P88+GT_Spot!P88+Bawana_NG!P88+Bawana_RLNG!P88+Bawana_Spot!P88</f>
        <v>339.62090551762174</v>
      </c>
      <c r="D88" s="197">
        <f t="shared" si="6"/>
        <v>-0.13090551762172709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135.28658702535068</v>
      </c>
      <c r="G88" s="197">
        <f t="shared" si="7"/>
        <v>-8.6587025350695512E-2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112.55219920133436</v>
      </c>
      <c r="M88" s="197">
        <f t="shared" si="9"/>
        <v>-2.2199201334359486E-2</v>
      </c>
      <c r="N88" s="196">
        <f>PPCL_NG!M88+PPCL_Spot!M88+GT_NG!M88+GT_Spot!M88+Bawana_NG!M88+Bawana_RLNG!M88+Bawana_Spot!M88</f>
        <v>207.51999999999998</v>
      </c>
      <c r="O88" s="196">
        <f>PPCL_NG!T88+PPCL_Spot!T88+GT_NG!T88+GT_Spot!T88+Bawana_NG!T88+Bawana_RLNG!T88+Bawana_Spot!T88</f>
        <v>207.65053637178249</v>
      </c>
      <c r="P88" s="197">
        <f t="shared" si="10"/>
        <v>-0.13053637178251165</v>
      </c>
      <c r="Q88" s="197">
        <f t="shared" si="11"/>
        <v>-0.37000000000007915</v>
      </c>
    </row>
    <row r="89" spans="1:17">
      <c r="A89" s="33" t="s">
        <v>131</v>
      </c>
      <c r="B89" s="196">
        <f>PPCL_NG!I89+PPCL_Spot!I89+GT_NG!I89+GT_Spot!I89+Bawana_NG!I89+Bawana_RLNG!I89+Bawana_Spot!I89</f>
        <v>364.49</v>
      </c>
      <c r="C89" s="196">
        <f>PPCL_NG!P89+PPCL_Spot!P89+GT_NG!P89+GT_Spot!P89+Bawana_NG!P89+Bawana_RLNG!P89+Bawana_Spot!P89</f>
        <v>364.62090551762174</v>
      </c>
      <c r="D89" s="197">
        <f t="shared" si="6"/>
        <v>-0.13090551762172709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135.28658702535068</v>
      </c>
      <c r="G89" s="197">
        <f t="shared" si="7"/>
        <v>-8.6587025350695512E-2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112.55219920133436</v>
      </c>
      <c r="M89" s="197">
        <f t="shared" si="9"/>
        <v>-2.2199201334359486E-2</v>
      </c>
      <c r="N89" s="196">
        <f>PPCL_NG!M89+PPCL_Spot!M89+GT_NG!M89+GT_Spot!M89+Bawana_NG!M89+Bawana_RLNG!M89+Bawana_Spot!M89</f>
        <v>207.51999999999998</v>
      </c>
      <c r="O89" s="196">
        <f>PPCL_NG!T89+PPCL_Spot!T89+GT_NG!T89+GT_Spot!T89+Bawana_NG!T89+Bawana_RLNG!T89+Bawana_Spot!T89</f>
        <v>207.65053637178249</v>
      </c>
      <c r="P89" s="197">
        <f t="shared" si="10"/>
        <v>-0.13053637178251165</v>
      </c>
      <c r="Q89" s="197">
        <f t="shared" si="11"/>
        <v>-0.37000000000007915</v>
      </c>
    </row>
    <row r="90" spans="1:17">
      <c r="A90" s="33" t="s">
        <v>132</v>
      </c>
      <c r="B90" s="196">
        <f>PPCL_NG!I90+PPCL_Spot!I90+GT_NG!I90+GT_Spot!I90+Bawana_NG!I90+Bawana_RLNG!I90+Bawana_Spot!I90</f>
        <v>364.49</v>
      </c>
      <c r="C90" s="196">
        <f>PPCL_NG!P90+PPCL_Spot!P90+GT_NG!P90+GT_Spot!P90+Bawana_NG!P90+Bawana_RLNG!P90+Bawana_Spot!P90</f>
        <v>364.62090551762174</v>
      </c>
      <c r="D90" s="197">
        <f t="shared" si="6"/>
        <v>-0.13090551762172709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135.28658702535068</v>
      </c>
      <c r="G90" s="197">
        <f t="shared" si="7"/>
        <v>-8.6587025350695512E-2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112.55219920133436</v>
      </c>
      <c r="M90" s="197">
        <f t="shared" si="9"/>
        <v>-2.2199201334359486E-2</v>
      </c>
      <c r="N90" s="196">
        <f>PPCL_NG!M90+PPCL_Spot!M90+GT_NG!M90+GT_Spot!M90+Bawana_NG!M90+Bawana_RLNG!M90+Bawana_Spot!M90</f>
        <v>207.51999999999998</v>
      </c>
      <c r="O90" s="196">
        <f>PPCL_NG!T90+PPCL_Spot!T90+GT_NG!T90+GT_Spot!T90+Bawana_NG!T90+Bawana_RLNG!T90+Bawana_Spot!T90</f>
        <v>207.65053637178249</v>
      </c>
      <c r="P90" s="197">
        <f t="shared" si="10"/>
        <v>-0.13053637178251165</v>
      </c>
      <c r="Q90" s="197">
        <f t="shared" si="11"/>
        <v>-0.37000000000007915</v>
      </c>
    </row>
    <row r="91" spans="1:17">
      <c r="A91" s="33" t="s">
        <v>133</v>
      </c>
      <c r="B91" s="196">
        <f>PPCL_NG!I91+PPCL_Spot!I91+GT_NG!I91+GT_Spot!I91+Bawana_NG!I91+Bawana_RLNG!I91+Bawana_Spot!I91</f>
        <v>449.49</v>
      </c>
      <c r="C91" s="196">
        <f>PPCL_NG!P91+PPCL_Spot!P91+GT_NG!P91+GT_Spot!P91+Bawana_NG!P91+Bawana_RLNG!P91+Bawana_Spot!P91</f>
        <v>449.62090551762174</v>
      </c>
      <c r="D91" s="197">
        <f t="shared" si="6"/>
        <v>-0.13090551762172709</v>
      </c>
      <c r="E91" s="196">
        <f>PPCL_NG!J91+PPCL_Spot!J91+GT_NG!J91+GT_Spot!J91+Bawana_NG!J91+Bawana_RLNG!J91+Bawana_Spot!J91</f>
        <v>167.2</v>
      </c>
      <c r="F91" s="196">
        <f>PPCL_NG!Q91+PPCL_Spot!Q91+GT_NG!Q91+GT_Spot!Q91+Bawana_NG!Q91+Bawana_RLNG!Q91+Bawana_Spot!Q91</f>
        <v>167.28658702535068</v>
      </c>
      <c r="G91" s="197">
        <f t="shared" si="7"/>
        <v>-8.6587025350695512E-2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112.55219920133436</v>
      </c>
      <c r="M91" s="197">
        <f t="shared" si="9"/>
        <v>-2.2199201334359486E-2</v>
      </c>
      <c r="N91" s="196">
        <f>PPCL_NG!M91+PPCL_Spot!M91+GT_NG!M91+GT_Spot!M91+Bawana_NG!M91+Bawana_RLNG!M91+Bawana_Spot!M91</f>
        <v>207.51999999999998</v>
      </c>
      <c r="O91" s="196">
        <f>PPCL_NG!T91+PPCL_Spot!T91+GT_NG!T91+GT_Spot!T91+Bawana_NG!T91+Bawana_RLNG!T91+Bawana_Spot!T91</f>
        <v>207.65053637178249</v>
      </c>
      <c r="P91" s="197">
        <f t="shared" si="10"/>
        <v>-0.13053637178251165</v>
      </c>
      <c r="Q91" s="197">
        <f t="shared" si="11"/>
        <v>-0.37000000000007915</v>
      </c>
    </row>
    <row r="92" spans="1:17">
      <c r="A92" s="33" t="s">
        <v>134</v>
      </c>
      <c r="B92" s="196">
        <f>PPCL_NG!I92+PPCL_Spot!I92+GT_NG!I92+GT_Spot!I92+Bawana_NG!I92+Bawana_RLNG!I92+Bawana_Spot!I92</f>
        <v>529.49</v>
      </c>
      <c r="C92" s="196">
        <f>PPCL_NG!P92+PPCL_Spot!P92+GT_NG!P92+GT_Spot!P92+Bawana_NG!P92+Bawana_RLNG!P92+Bawana_Spot!P92</f>
        <v>529.62090551762174</v>
      </c>
      <c r="D92" s="197">
        <f t="shared" si="6"/>
        <v>-0.13090551762172709</v>
      </c>
      <c r="E92" s="196">
        <f>PPCL_NG!J92+PPCL_Spot!J92+GT_NG!J92+GT_Spot!J92+Bawana_NG!J92+Bawana_RLNG!J92+Bawana_Spot!J92</f>
        <v>167.2</v>
      </c>
      <c r="F92" s="196">
        <f>PPCL_NG!Q92+PPCL_Spot!Q92+GT_NG!Q92+GT_Spot!Q92+Bawana_NG!Q92+Bawana_RLNG!Q92+Bawana_Spot!Q92</f>
        <v>167.28658702535068</v>
      </c>
      <c r="G92" s="197">
        <f t="shared" si="7"/>
        <v>-8.6587025350695512E-2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112.55219920133436</v>
      </c>
      <c r="M92" s="197">
        <f t="shared" si="9"/>
        <v>-2.2199201334359486E-2</v>
      </c>
      <c r="N92" s="196">
        <f>PPCL_NG!M92+PPCL_Spot!M92+GT_NG!M92+GT_Spot!M92+Bawana_NG!M92+Bawana_RLNG!M92+Bawana_Spot!M92</f>
        <v>207.51999999999998</v>
      </c>
      <c r="O92" s="196">
        <f>PPCL_NG!T92+PPCL_Spot!T92+GT_NG!T92+GT_Spot!T92+Bawana_NG!T92+Bawana_RLNG!T92+Bawana_Spot!T92</f>
        <v>207.65053637178249</v>
      </c>
      <c r="P92" s="197">
        <f t="shared" si="10"/>
        <v>-0.13053637178251165</v>
      </c>
      <c r="Q92" s="197">
        <f t="shared" si="11"/>
        <v>-0.37000000000007915</v>
      </c>
    </row>
    <row r="93" spans="1:17">
      <c r="A93" s="33" t="s">
        <v>135</v>
      </c>
      <c r="B93" s="196">
        <f>PPCL_NG!I93+PPCL_Spot!I93+GT_NG!I93+GT_Spot!I93+Bawana_NG!I93+Bawana_RLNG!I93+Bawana_Spot!I93</f>
        <v>474.49</v>
      </c>
      <c r="C93" s="196">
        <f>PPCL_NG!P93+PPCL_Spot!P93+GT_NG!P93+GT_Spot!P93+Bawana_NG!P93+Bawana_RLNG!P93+Bawana_Spot!P93</f>
        <v>474.62090551762174</v>
      </c>
      <c r="D93" s="197">
        <f t="shared" si="6"/>
        <v>-0.13090551762172709</v>
      </c>
      <c r="E93" s="196">
        <f>PPCL_NG!J93+PPCL_Spot!J93+GT_NG!J93+GT_Spot!J93+Bawana_NG!J93+Bawana_RLNG!J93+Bawana_Spot!J93</f>
        <v>157.19999999999999</v>
      </c>
      <c r="F93" s="196">
        <f>PPCL_NG!Q93+PPCL_Spot!Q93+GT_NG!Q93+GT_Spot!Q93+Bawana_NG!Q93+Bawana_RLNG!Q93+Bawana_Spot!Q93</f>
        <v>157.28658702535068</v>
      </c>
      <c r="G93" s="197">
        <f t="shared" si="7"/>
        <v>-8.6587025350695512E-2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112.55219920133436</v>
      </c>
      <c r="M93" s="197">
        <f t="shared" si="9"/>
        <v>-2.2199201334359486E-2</v>
      </c>
      <c r="N93" s="196">
        <f>PPCL_NG!M93+PPCL_Spot!M93+GT_NG!M93+GT_Spot!M93+Bawana_NG!M93+Bawana_RLNG!M93+Bawana_Spot!M93</f>
        <v>207.51999999999998</v>
      </c>
      <c r="O93" s="196">
        <f>PPCL_NG!T93+PPCL_Spot!T93+GT_NG!T93+GT_Spot!T93+Bawana_NG!T93+Bawana_RLNG!T93+Bawana_Spot!T93</f>
        <v>207.65053637178249</v>
      </c>
      <c r="P93" s="197">
        <f t="shared" si="10"/>
        <v>-0.13053637178251165</v>
      </c>
      <c r="Q93" s="197">
        <f t="shared" si="11"/>
        <v>-0.37000000000007915</v>
      </c>
    </row>
    <row r="94" spans="1:17">
      <c r="A94" s="33" t="s">
        <v>136</v>
      </c>
      <c r="B94" s="196">
        <f>PPCL_NG!I94+PPCL_Spot!I94+GT_NG!I94+GT_Spot!I94+Bawana_NG!I94+Bawana_RLNG!I94+Bawana_Spot!I94</f>
        <v>609.49</v>
      </c>
      <c r="C94" s="196">
        <f>PPCL_NG!P94+PPCL_Spot!P94+GT_NG!P94+GT_Spot!P94+Bawana_NG!P94+Bawana_RLNG!P94+Bawana_Spot!P94</f>
        <v>609.62090551762174</v>
      </c>
      <c r="D94" s="197">
        <f t="shared" si="6"/>
        <v>-0.13090551762172709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167.28658702535068</v>
      </c>
      <c r="G94" s="197">
        <f t="shared" si="7"/>
        <v>-8.6587025350695512E-2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112.55219920133436</v>
      </c>
      <c r="M94" s="197">
        <f t="shared" si="9"/>
        <v>-2.2199201334359486E-2</v>
      </c>
      <c r="N94" s="196">
        <f>PPCL_NG!M94+PPCL_Spot!M94+GT_NG!M94+GT_Spot!M94+Bawana_NG!M94+Bawana_RLNG!M94+Bawana_Spot!M94</f>
        <v>207.51999999999998</v>
      </c>
      <c r="O94" s="196">
        <f>PPCL_NG!T94+PPCL_Spot!T94+GT_NG!T94+GT_Spot!T94+Bawana_NG!T94+Bawana_RLNG!T94+Bawana_Spot!T94</f>
        <v>207.65053637178249</v>
      </c>
      <c r="P94" s="197">
        <f t="shared" si="10"/>
        <v>-0.13053637178251165</v>
      </c>
      <c r="Q94" s="197">
        <f t="shared" si="11"/>
        <v>-0.37000000000007915</v>
      </c>
    </row>
    <row r="95" spans="1:17">
      <c r="A95" s="33" t="s">
        <v>137</v>
      </c>
      <c r="B95" s="196">
        <f>PPCL_NG!I95+PPCL_Spot!I95+GT_NG!I95+GT_Spot!I95+Bawana_NG!I95+Bawana_RLNG!I95+Bawana_Spot!I95</f>
        <v>654.49</v>
      </c>
      <c r="C95" s="196">
        <f>PPCL_NG!P95+PPCL_Spot!P95+GT_NG!P95+GT_Spot!P95+Bawana_NG!P95+Bawana_RLNG!P95+Bawana_Spot!P95</f>
        <v>654.62090551762174</v>
      </c>
      <c r="D95" s="197">
        <f t="shared" si="6"/>
        <v>-0.13090551762172709</v>
      </c>
      <c r="E95" s="196">
        <f>PPCL_NG!J95+PPCL_Spot!J95+GT_NG!J95+GT_Spot!J95+Bawana_NG!J95+Bawana_RLNG!J95+Bawana_Spot!J95</f>
        <v>157.19999999999999</v>
      </c>
      <c r="F95" s="196">
        <f>PPCL_NG!Q95+PPCL_Spot!Q95+GT_NG!Q95+GT_Spot!Q95+Bawana_NG!Q95+Bawana_RLNG!Q95+Bawana_Spot!Q95</f>
        <v>157.28658702535068</v>
      </c>
      <c r="G95" s="197">
        <f t="shared" si="7"/>
        <v>-8.6587025350695512E-2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112.55219920133436</v>
      </c>
      <c r="M95" s="197">
        <f t="shared" si="9"/>
        <v>-2.2199201334359486E-2</v>
      </c>
      <c r="N95" s="196">
        <f>PPCL_NG!M95+PPCL_Spot!M95+GT_NG!M95+GT_Spot!M95+Bawana_NG!M95+Bawana_RLNG!M95+Bawana_Spot!M95</f>
        <v>207.51999999999998</v>
      </c>
      <c r="O95" s="196">
        <f>PPCL_NG!T95+PPCL_Spot!T95+GT_NG!T95+GT_Spot!T95+Bawana_NG!T95+Bawana_RLNG!T95+Bawana_Spot!T95</f>
        <v>207.65053637178249</v>
      </c>
      <c r="P95" s="197">
        <f t="shared" si="10"/>
        <v>-0.13053637178251165</v>
      </c>
      <c r="Q95" s="197">
        <f t="shared" si="11"/>
        <v>-0.37000000000007915</v>
      </c>
    </row>
    <row r="96" spans="1:17">
      <c r="A96" s="33" t="s">
        <v>138</v>
      </c>
      <c r="B96" s="196">
        <f>PPCL_NG!I96+PPCL_Spot!I96+GT_NG!I96+GT_Spot!I96+Bawana_NG!I96+Bawana_RLNG!I96+Bawana_Spot!I96</f>
        <v>679.49</v>
      </c>
      <c r="C96" s="196">
        <f>PPCL_NG!P96+PPCL_Spot!P96+GT_NG!P96+GT_Spot!P96+Bawana_NG!P96+Bawana_RLNG!P96+Bawana_Spot!P96</f>
        <v>679.62090551762174</v>
      </c>
      <c r="D96" s="197">
        <f t="shared" si="6"/>
        <v>-0.13090551762172709</v>
      </c>
      <c r="E96" s="196">
        <f>PPCL_NG!J96+PPCL_Spot!J96+GT_NG!J96+GT_Spot!J96+Bawana_NG!J96+Bawana_RLNG!J96+Bawana_Spot!J96</f>
        <v>157.19999999999999</v>
      </c>
      <c r="F96" s="196">
        <f>PPCL_NG!Q96+PPCL_Spot!Q96+GT_NG!Q96+GT_Spot!Q96+Bawana_NG!Q96+Bawana_RLNG!Q96+Bawana_Spot!Q96</f>
        <v>157.28658702535068</v>
      </c>
      <c r="G96" s="197">
        <f t="shared" si="7"/>
        <v>-8.6587025350695512E-2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112.55219920133436</v>
      </c>
      <c r="M96" s="197">
        <f t="shared" si="9"/>
        <v>-2.2199201334359486E-2</v>
      </c>
      <c r="N96" s="196">
        <f>PPCL_NG!M96+PPCL_Spot!M96+GT_NG!M96+GT_Spot!M96+Bawana_NG!M96+Bawana_RLNG!M96+Bawana_Spot!M96</f>
        <v>207.51999999999998</v>
      </c>
      <c r="O96" s="196">
        <f>PPCL_NG!T96+PPCL_Spot!T96+GT_NG!T96+GT_Spot!T96+Bawana_NG!T96+Bawana_RLNG!T96+Bawana_Spot!T96</f>
        <v>207.65053637178249</v>
      </c>
      <c r="P96" s="197">
        <f t="shared" si="10"/>
        <v>-0.13053637178251165</v>
      </c>
      <c r="Q96" s="197">
        <f t="shared" si="11"/>
        <v>-0.37000000000007915</v>
      </c>
    </row>
    <row r="97" spans="1:17">
      <c r="A97" s="33" t="s">
        <v>139</v>
      </c>
      <c r="B97" s="196">
        <f>PPCL_NG!I97+PPCL_Spot!I97+GT_NG!I97+GT_Spot!I97+Bawana_NG!I97+Bawana_RLNG!I97+Bawana_Spot!I97</f>
        <v>684.49</v>
      </c>
      <c r="C97" s="196">
        <f>PPCL_NG!P97+PPCL_Spot!P97+GT_NG!P97+GT_Spot!P97+Bawana_NG!P97+Bawana_RLNG!P97+Bawana_Spot!P97</f>
        <v>684.62090551762174</v>
      </c>
      <c r="D97" s="197">
        <f t="shared" si="6"/>
        <v>-0.13090551762172709</v>
      </c>
      <c r="E97" s="196">
        <f>PPCL_NG!J97+PPCL_Spot!J97+GT_NG!J97+GT_Spot!J97+Bawana_NG!J97+Bawana_RLNG!J97+Bawana_Spot!J97</f>
        <v>167.2</v>
      </c>
      <c r="F97" s="196">
        <f>PPCL_NG!Q97+PPCL_Spot!Q97+GT_NG!Q97+GT_Spot!Q97+Bawana_NG!Q97+Bawana_RLNG!Q97+Bawana_Spot!Q97</f>
        <v>167.28658702535068</v>
      </c>
      <c r="G97" s="197">
        <f t="shared" si="7"/>
        <v>-8.6587025350695512E-2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112.55219920133436</v>
      </c>
      <c r="M97" s="197">
        <f t="shared" si="9"/>
        <v>-2.2199201334359486E-2</v>
      </c>
      <c r="N97" s="196">
        <f>PPCL_NG!M97+PPCL_Spot!M97+GT_NG!M97+GT_Spot!M97+Bawana_NG!M97+Bawana_RLNG!M97+Bawana_Spot!M97</f>
        <v>207.51999999999998</v>
      </c>
      <c r="O97" s="196">
        <f>PPCL_NG!T97+PPCL_Spot!T97+GT_NG!T97+GT_Spot!T97+Bawana_NG!T97+Bawana_RLNG!T97+Bawana_Spot!T97</f>
        <v>207.65053637178249</v>
      </c>
      <c r="P97" s="197">
        <f t="shared" si="10"/>
        <v>-0.13053637178251165</v>
      </c>
      <c r="Q97" s="197">
        <f t="shared" si="11"/>
        <v>-0.37000000000007915</v>
      </c>
    </row>
    <row r="98" spans="1:17">
      <c r="A98" s="33" t="s">
        <v>140</v>
      </c>
      <c r="B98" s="196">
        <f>PPCL_NG!I98+PPCL_Spot!I98+GT_NG!I98+GT_Spot!I98+Bawana_NG!I98+Bawana_RLNG!I98+Bawana_Spot!I98</f>
        <v>664.49</v>
      </c>
      <c r="C98" s="196">
        <f>PPCL_NG!P98+PPCL_Spot!P98+GT_NG!P98+GT_Spot!P98+Bawana_NG!P98+Bawana_RLNG!P98+Bawana_Spot!P98</f>
        <v>664.62090551762174</v>
      </c>
      <c r="D98" s="197">
        <f t="shared" si="6"/>
        <v>-0.13090551762172709</v>
      </c>
      <c r="E98" s="196">
        <f>PPCL_NG!J98+PPCL_Spot!J98+GT_NG!J98+GT_Spot!J98+Bawana_NG!J98+Bawana_RLNG!J98+Bawana_Spot!J98</f>
        <v>167.2</v>
      </c>
      <c r="F98" s="196">
        <f>PPCL_NG!Q98+PPCL_Spot!Q98+GT_NG!Q98+GT_Spot!Q98+Bawana_NG!Q98+Bawana_RLNG!Q98+Bawana_Spot!Q98</f>
        <v>167.28658702535068</v>
      </c>
      <c r="G98" s="197">
        <f t="shared" si="7"/>
        <v>-8.6587025350695512E-2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112.55219920133436</v>
      </c>
      <c r="M98" s="197">
        <f t="shared" si="9"/>
        <v>-2.2199201334359486E-2</v>
      </c>
      <c r="N98" s="196">
        <f>PPCL_NG!M98+PPCL_Spot!M98+GT_NG!M98+GT_Spot!M98+Bawana_NG!M98+Bawana_RLNG!M98+Bawana_Spot!M98</f>
        <v>207.51999999999998</v>
      </c>
      <c r="O98" s="196">
        <f>PPCL_NG!T98+PPCL_Spot!T98+GT_NG!T98+GT_Spot!T98+Bawana_NG!T98+Bawana_RLNG!T98+Bawana_Spot!T98</f>
        <v>207.65053637178249</v>
      </c>
      <c r="P98" s="197">
        <f t="shared" si="10"/>
        <v>-0.13053637178251165</v>
      </c>
      <c r="Q98" s="197">
        <f t="shared" si="11"/>
        <v>-0.37000000000007915</v>
      </c>
    </row>
    <row r="99" spans="1:17">
      <c r="A99" s="33" t="s">
        <v>324</v>
      </c>
      <c r="B99" s="196">
        <f>PPCL_NG!I99+PPCL_Spot!I99+GT_NG!I99+GT_Spot!I99+Bawana_NG!I99+Bawana_RLNG!I99+Bawana_Spot!I99</f>
        <v>8.6684950000000001</v>
      </c>
      <c r="C99" s="196">
        <f>PPCL_NG!P99+PPCL_Spot!P99+GT_NG!P99+GT_Spot!P99+Bawana_NG!P99+Bawana_RLNG!P99+Bawana_Spot!P99</f>
        <v>8.6710383589013649</v>
      </c>
      <c r="D99" s="197">
        <f t="shared" si="6"/>
        <v>-2.5433589013648117E-3</v>
      </c>
      <c r="E99" s="196">
        <f>PPCL_NG!J99+PPCL_Spot!J99+GT_NG!J99+GT_Spot!J99+Bawana_NG!J99+Bawana_RLNG!J99+Bawana_Spot!J99</f>
        <v>3.1579000000000006</v>
      </c>
      <c r="F99" s="196">
        <f>PPCL_NG!Q99+PPCL_Spot!Q99+GT_NG!Q99+GT_Spot!Q99+Bawana_NG!Q99+Bawana_RLNG!Q99+Bawana_Spot!Q99</f>
        <v>3.1595762701802679</v>
      </c>
      <c r="G99" s="197">
        <f t="shared" si="7"/>
        <v>-1.6762701802672808E-3</v>
      </c>
      <c r="H99" s="196">
        <f>PPCL_NG!K99+PPCL_Spot!K99+GT_NG!K99+GT_Spot!K99+Bawana_NG!K99+Bawana_RLNG!K99+Bawana_Spot!K99</f>
        <v>0.56075000000000053</v>
      </c>
      <c r="I99" s="196">
        <f>PPCL_NG!R99+PPCL_Spot!R99+GT_NG!R99+GT_Spot!R99+Bawana_NG!R99+Bawana_RLNG!R99+Bawana_Spot!R99</f>
        <v>0.56074670181136854</v>
      </c>
      <c r="J99" s="197">
        <f t="shared" si="8"/>
        <v>3.2981886319838338E-6</v>
      </c>
      <c r="K99" s="196">
        <f>PPCL_NG!L99+PPCL_Spot!L99+GT_NG!L99+GT_Spot!L99+Bawana_NG!L99+Bawana_RLNG!L99+Bawana_Spot!L99</f>
        <v>2.5192474999999974</v>
      </c>
      <c r="L99" s="196">
        <f>PPCL_NG!S99+PPCL_Spot!S99+GT_NG!S99+GT_Spot!S99+Bawana_NG!S99+Bawana_RLNG!S99+Bawana_Spot!S99</f>
        <v>2.5196875127453713</v>
      </c>
      <c r="M99" s="197">
        <f t="shared" si="9"/>
        <v>-4.4001274537386337E-4</v>
      </c>
      <c r="N99" s="196">
        <f>PPCL_NG!M99+PPCL_Spot!M99+GT_NG!M99+GT_Spot!M99+Bawana_NG!M99+Bawana_RLNG!M99+Bawana_Spot!M99</f>
        <v>4.2349924999999962</v>
      </c>
      <c r="O99" s="196">
        <f>PPCL_NG!T99+PPCL_Spot!T99+GT_NG!T99+GT_Spot!T99+Bawana_NG!T99+Bawana_RLNG!T99+Bawana_Spot!T99</f>
        <v>4.237546156361625</v>
      </c>
      <c r="P99" s="197">
        <f t="shared" si="10"/>
        <v>-2.5536563616288532E-3</v>
      </c>
      <c r="Q99" s="197">
        <f t="shared" si="11"/>
        <v>-7.2100000000028253E-3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2024-06-18T07:32:10Z</dcterms:modified>
</cp:coreProperties>
</file>